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chartsheets/sheet1.xml" ContentType="application/vnd.openxmlformats-officedocument.spreadsheetml.chartsheet+xml"/>
  <Override PartName="/xl/worksheets/sheet3.xml" ContentType="application/vnd.openxmlformats-officedocument.spreadsheetml.worksheet+xml"/>
  <Override PartName="/xl/chartsheets/sheet2.xml" ContentType="application/vnd.openxmlformats-officedocument.spreadsheetml.chartsheet+xml"/>
  <Override PartName="/xl/chartsheets/sheet3.xml" ContentType="application/vnd.openxmlformats-officedocument.spreadsheetml.chart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drawings/drawing2.xml" ContentType="application/vnd.openxmlformats-officedocument.drawing+xml"/>
  <Override PartName="/xl/drawings/drawing3.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4.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E395259\Dropbox\Personal\המדד המוניציפלי\ערים\תל אביב יפו\"/>
    </mc:Choice>
  </mc:AlternateContent>
  <bookViews>
    <workbookView xWindow="0" yWindow="0" windowWidth="20490" windowHeight="7755" activeTab="3"/>
  </bookViews>
  <sheets>
    <sheet name="הגדרות" sheetId="4" r:id="rId1"/>
    <sheet name="Dwelling Pivot 2010-2015.csv" sheetId="5" r:id="rId2"/>
    <sheet name="גידול רובעים" sheetId="9" r:id="rId3"/>
    <sheet name="Sheet2" sheetId="6" r:id="rId4"/>
    <sheet name="יחידות דיור לפי רובעים" sheetId="8" r:id="rId5"/>
    <sheet name="Chart1" sheetId="7" r:id="rId6"/>
  </sheets>
  <definedNames>
    <definedName name="_xlnm._FilterDatabase" localSheetId="1" hidden="1">'Dwelling Pivot 2010-2015.csv'!$A$1:$G$1753</definedName>
  </definedNames>
  <calcPr calcId="152511"/>
  <pivotCaches>
    <pivotCache cacheId="0" r:id="rId7"/>
  </pivotCaches>
</workbook>
</file>

<file path=xl/calcChain.xml><?xml version="1.0" encoding="utf-8"?>
<calcChain xmlns="http://schemas.openxmlformats.org/spreadsheetml/2006/main">
  <c r="D15" i="6" l="1"/>
  <c r="K14" i="6" l="1"/>
  <c r="K13" i="6"/>
  <c r="J14" i="6"/>
  <c r="I14" i="6"/>
  <c r="H14" i="6"/>
  <c r="G14" i="6"/>
  <c r="F14" i="6"/>
  <c r="E14" i="6"/>
  <c r="D14" i="6"/>
  <c r="C14" i="6"/>
  <c r="B14" i="6"/>
  <c r="B13" i="6"/>
  <c r="C13" i="6"/>
  <c r="D13" i="6"/>
  <c r="E13" i="6"/>
  <c r="F13" i="6"/>
  <c r="G13" i="6"/>
  <c r="H13" i="6"/>
  <c r="I13" i="6"/>
  <c r="J13" i="6"/>
  <c r="I118" i="6"/>
  <c r="K118" i="6"/>
  <c r="I112" i="6"/>
  <c r="K112" i="6"/>
  <c r="I101" i="6"/>
  <c r="K101" i="6"/>
  <c r="I87" i="6"/>
  <c r="I98" i="6"/>
  <c r="K98" i="6"/>
  <c r="I94" i="6"/>
  <c r="K94" i="6"/>
  <c r="K87" i="6"/>
  <c r="I83" i="6"/>
  <c r="K83" i="6"/>
  <c r="I66" i="6"/>
  <c r="K66" i="6"/>
  <c r="K64" i="6"/>
  <c r="I52" i="6"/>
  <c r="K52" i="6"/>
  <c r="K120" i="6"/>
  <c r="F15" i="6" l="1"/>
  <c r="F16" i="6" s="1"/>
  <c r="K115" i="6"/>
  <c r="H141" i="6"/>
  <c r="H136" i="6"/>
  <c r="H140" i="6"/>
  <c r="G137" i="6"/>
  <c r="F137" i="6"/>
  <c r="E137" i="6"/>
  <c r="D137" i="6"/>
  <c r="C137" i="6"/>
  <c r="K97" i="6" l="1"/>
  <c r="I134" i="6"/>
  <c r="K134" i="6"/>
  <c r="L134" i="6" s="1"/>
  <c r="K60" i="6"/>
  <c r="K57" i="6"/>
  <c r="K56" i="6"/>
  <c r="K65" i="6"/>
  <c r="K82" i="6"/>
  <c r="K84" i="6"/>
  <c r="K93" i="6"/>
  <c r="K99" i="6"/>
  <c r="K111" i="6"/>
  <c r="K128" i="6"/>
  <c r="J133" i="6"/>
  <c r="J132" i="6"/>
  <c r="J130" i="6"/>
  <c r="J129" i="6"/>
  <c r="J128" i="6"/>
  <c r="J127" i="6"/>
  <c r="J126" i="6"/>
  <c r="J125" i="6"/>
  <c r="J124" i="6"/>
  <c r="J123" i="6"/>
  <c r="J122" i="6"/>
  <c r="J121" i="6"/>
  <c r="J120" i="6"/>
  <c r="J117" i="6"/>
  <c r="J116" i="6"/>
  <c r="J115" i="6"/>
  <c r="J113" i="6"/>
  <c r="J111" i="6"/>
  <c r="J110" i="6"/>
  <c r="J109" i="6"/>
  <c r="J108" i="6"/>
  <c r="J107" i="6"/>
  <c r="J106" i="6"/>
  <c r="J105" i="6"/>
  <c r="J104" i="6"/>
  <c r="J103" i="6"/>
  <c r="J100" i="6"/>
  <c r="J99" i="6"/>
  <c r="J97" i="6"/>
  <c r="J96" i="6"/>
  <c r="J95" i="6"/>
  <c r="J93" i="6"/>
  <c r="J92" i="6"/>
  <c r="J90" i="6"/>
  <c r="J89" i="6"/>
  <c r="J88" i="6"/>
  <c r="J85" i="6"/>
  <c r="J84" i="6"/>
  <c r="J82" i="6"/>
  <c r="J79" i="6"/>
  <c r="J78" i="6"/>
  <c r="J76" i="6"/>
  <c r="J74" i="6"/>
  <c r="J73" i="6"/>
  <c r="J72" i="6"/>
  <c r="J71" i="6"/>
  <c r="J69" i="6"/>
  <c r="J68" i="6"/>
  <c r="J67" i="6"/>
  <c r="J65" i="6"/>
  <c r="J64" i="6"/>
  <c r="J63" i="6"/>
  <c r="J60" i="6"/>
  <c r="J59" i="6"/>
  <c r="J57" i="6"/>
  <c r="J54" i="6"/>
  <c r="J56" i="6"/>
  <c r="I133" i="6"/>
  <c r="I132" i="6"/>
  <c r="I131" i="6"/>
  <c r="I130" i="6"/>
  <c r="I129" i="6"/>
  <c r="I128" i="6"/>
  <c r="I127" i="6"/>
  <c r="I126" i="6"/>
  <c r="I125" i="6"/>
  <c r="I124" i="6"/>
  <c r="I123" i="6"/>
  <c r="I122" i="6"/>
  <c r="I121" i="6"/>
  <c r="I120" i="6"/>
  <c r="I119" i="6"/>
  <c r="I117" i="6"/>
  <c r="I116" i="6"/>
  <c r="I115" i="6"/>
  <c r="I114" i="6"/>
  <c r="I113" i="6"/>
  <c r="I111" i="6"/>
  <c r="I110" i="6"/>
  <c r="I109" i="6"/>
  <c r="I108" i="6"/>
  <c r="I107" i="6"/>
  <c r="I106" i="6"/>
  <c r="I105" i="6"/>
  <c r="I104" i="6"/>
  <c r="I103" i="6"/>
  <c r="I102" i="6"/>
  <c r="I100" i="6"/>
  <c r="I99" i="6"/>
  <c r="I97" i="6"/>
  <c r="I96" i="6"/>
  <c r="I95" i="6"/>
  <c r="I93" i="6"/>
  <c r="I92" i="6"/>
  <c r="I91" i="6"/>
  <c r="I90" i="6"/>
  <c r="I89" i="6"/>
  <c r="I88" i="6"/>
  <c r="I86" i="6"/>
  <c r="I85" i="6"/>
  <c r="I84" i="6"/>
  <c r="I82" i="6"/>
  <c r="I81" i="6"/>
  <c r="I80" i="6"/>
  <c r="I79" i="6"/>
  <c r="I78" i="6"/>
  <c r="I77" i="6"/>
  <c r="I76" i="6"/>
  <c r="I75" i="6"/>
  <c r="I74" i="6"/>
  <c r="I73" i="6"/>
  <c r="I72" i="6"/>
  <c r="I71" i="6"/>
  <c r="I70" i="6"/>
  <c r="I69" i="6"/>
  <c r="I68" i="6"/>
  <c r="I67" i="6"/>
  <c r="I65" i="6"/>
  <c r="I64" i="6"/>
  <c r="I63" i="6"/>
  <c r="I62" i="6"/>
  <c r="I61" i="6"/>
  <c r="I60" i="6"/>
  <c r="I59" i="6"/>
  <c r="I58" i="6"/>
  <c r="I57" i="6"/>
  <c r="I56" i="6"/>
  <c r="I55" i="6"/>
  <c r="I54" i="6"/>
  <c r="I53" i="6"/>
  <c r="K42" i="6"/>
  <c r="J42" i="6"/>
  <c r="I42" i="6"/>
  <c r="H42" i="6"/>
  <c r="G42" i="6"/>
  <c r="F42" i="6"/>
  <c r="E42" i="6"/>
  <c r="D42" i="6"/>
  <c r="C42" i="6"/>
  <c r="B42" i="6"/>
  <c r="K25" i="6"/>
  <c r="J25" i="6"/>
  <c r="I25" i="6"/>
  <c r="H25" i="6"/>
  <c r="G25" i="6"/>
  <c r="F25" i="6"/>
  <c r="E25" i="6"/>
  <c r="D25" i="6"/>
  <c r="C25" i="6"/>
  <c r="B25" i="6"/>
  <c r="K24" i="6"/>
  <c r="J24" i="6"/>
  <c r="I24" i="6"/>
  <c r="H24" i="6"/>
  <c r="G24" i="6"/>
  <c r="F24" i="6"/>
  <c r="E24" i="6"/>
  <c r="D24" i="6"/>
  <c r="C24" i="6"/>
  <c r="B24" i="6"/>
  <c r="K23" i="6"/>
  <c r="J23" i="6"/>
  <c r="I23" i="6"/>
  <c r="H23" i="6"/>
  <c r="G23" i="6"/>
  <c r="F23" i="6"/>
  <c r="E23" i="6"/>
  <c r="D23" i="6"/>
  <c r="C23" i="6"/>
  <c r="B23" i="6"/>
  <c r="K22" i="6"/>
  <c r="J22" i="6"/>
  <c r="I22" i="6"/>
  <c r="H22" i="6"/>
  <c r="G22" i="6"/>
  <c r="F22" i="6"/>
  <c r="E22" i="6"/>
  <c r="D22" i="6"/>
  <c r="C22" i="6"/>
  <c r="B22" i="6"/>
  <c r="K21" i="6"/>
  <c r="J21" i="6"/>
  <c r="I21" i="6"/>
  <c r="H21" i="6"/>
  <c r="G21" i="6"/>
  <c r="F21" i="6"/>
  <c r="E21" i="6"/>
  <c r="D21" i="6"/>
  <c r="C21" i="6"/>
  <c r="B21" i="6"/>
  <c r="K20" i="6"/>
  <c r="J20" i="6"/>
  <c r="I20" i="6"/>
  <c r="H20" i="6"/>
  <c r="G20" i="6"/>
  <c r="F20" i="6"/>
  <c r="E20" i="6"/>
  <c r="D20" i="6"/>
  <c r="C20" i="6"/>
  <c r="B20" i="6"/>
  <c r="J12" i="6"/>
  <c r="I12" i="6"/>
  <c r="H12" i="6"/>
  <c r="G12" i="6"/>
  <c r="F12" i="6"/>
  <c r="E12" i="6"/>
  <c r="D12" i="6"/>
  <c r="C12" i="6"/>
  <c r="B12" i="6"/>
  <c r="K12" i="6"/>
  <c r="G1753" i="5"/>
  <c r="G1752" i="5"/>
  <c r="G1751" i="5"/>
  <c r="G1750" i="5"/>
  <c r="G1749" i="5"/>
  <c r="G1748" i="5"/>
  <c r="G1747" i="5"/>
  <c r="G1746" i="5"/>
  <c r="G1745" i="5"/>
  <c r="G1744" i="5"/>
  <c r="G1743" i="5"/>
  <c r="G1742" i="5"/>
  <c r="G1741" i="5"/>
  <c r="G1740" i="5"/>
  <c r="G1739" i="5"/>
  <c r="G1738" i="5"/>
  <c r="G1737" i="5"/>
  <c r="G1736" i="5"/>
  <c r="G1735" i="5"/>
  <c r="G1734" i="5"/>
  <c r="G1733" i="5"/>
  <c r="G1732" i="5"/>
  <c r="G1731" i="5"/>
  <c r="G1730" i="5"/>
  <c r="G1729" i="5"/>
  <c r="G1728" i="5"/>
  <c r="G1727" i="5"/>
  <c r="G1726" i="5"/>
  <c r="G1725" i="5"/>
  <c r="G1724" i="5"/>
  <c r="G1723" i="5"/>
  <c r="G1722" i="5"/>
  <c r="G1721" i="5"/>
  <c r="G1720" i="5"/>
  <c r="G1719" i="5"/>
  <c r="G1718" i="5"/>
  <c r="G1717" i="5"/>
  <c r="G1716" i="5"/>
  <c r="G1715" i="5"/>
  <c r="G1714" i="5"/>
  <c r="G1713" i="5"/>
  <c r="G1712" i="5"/>
  <c r="G1711" i="5"/>
  <c r="G1710" i="5"/>
  <c r="G1709" i="5"/>
  <c r="G1708" i="5"/>
  <c r="G1707" i="5"/>
  <c r="G1706" i="5"/>
  <c r="G1705" i="5"/>
  <c r="G1704" i="5"/>
  <c r="G1703" i="5"/>
  <c r="G1702" i="5"/>
  <c r="G1701" i="5"/>
  <c r="G1700" i="5"/>
  <c r="G1699" i="5"/>
  <c r="G1698" i="5"/>
  <c r="G1697" i="5"/>
  <c r="G1696" i="5"/>
  <c r="G1695" i="5"/>
  <c r="G1694" i="5"/>
  <c r="G1693" i="5"/>
  <c r="G1692" i="5"/>
  <c r="G1691" i="5"/>
  <c r="G1690" i="5"/>
  <c r="G1689" i="5"/>
  <c r="G1688" i="5"/>
  <c r="G1687" i="5"/>
  <c r="G1686" i="5"/>
  <c r="G1685" i="5"/>
  <c r="G1684" i="5"/>
  <c r="G1683" i="5"/>
  <c r="G1682" i="5"/>
  <c r="G1681" i="5"/>
  <c r="G1680" i="5"/>
  <c r="G1679" i="5"/>
  <c r="G1678" i="5"/>
  <c r="G1677" i="5"/>
  <c r="G1676" i="5"/>
  <c r="G1675" i="5"/>
  <c r="G1674" i="5"/>
  <c r="G1673" i="5"/>
  <c r="G1672" i="5"/>
  <c r="G1671" i="5"/>
  <c r="G1670" i="5"/>
  <c r="G1669" i="5"/>
  <c r="G1668" i="5"/>
  <c r="G1667" i="5"/>
  <c r="G1666" i="5"/>
  <c r="G1665" i="5"/>
  <c r="G1664" i="5"/>
  <c r="G1663" i="5"/>
  <c r="G1662" i="5"/>
  <c r="G1661" i="5"/>
  <c r="G1660" i="5"/>
  <c r="G1659" i="5"/>
  <c r="G1658" i="5"/>
  <c r="G1657" i="5"/>
  <c r="G1656" i="5"/>
  <c r="G1655" i="5"/>
  <c r="G1654" i="5"/>
  <c r="G1653" i="5"/>
  <c r="G1652" i="5"/>
  <c r="G1651" i="5"/>
  <c r="G1650" i="5"/>
  <c r="G1649" i="5"/>
  <c r="G1648" i="5"/>
  <c r="G1647" i="5"/>
  <c r="G1646" i="5"/>
  <c r="G1645" i="5"/>
  <c r="G1644" i="5"/>
  <c r="G1643" i="5"/>
  <c r="G1642" i="5"/>
  <c r="G1641" i="5"/>
  <c r="G1640" i="5"/>
  <c r="G1639" i="5"/>
  <c r="G1638" i="5"/>
  <c r="G1637" i="5"/>
  <c r="G1636" i="5"/>
  <c r="G1635" i="5"/>
  <c r="G1634" i="5"/>
  <c r="G1633" i="5"/>
  <c r="G1632" i="5"/>
  <c r="G1631" i="5"/>
  <c r="G1630" i="5"/>
  <c r="G1629" i="5"/>
  <c r="G1628" i="5"/>
  <c r="G1627" i="5"/>
  <c r="G1626" i="5"/>
  <c r="G1625" i="5"/>
  <c r="G1624" i="5"/>
  <c r="G1623" i="5"/>
  <c r="G1622" i="5"/>
  <c r="G1621" i="5"/>
  <c r="G1620" i="5"/>
  <c r="G1619" i="5"/>
  <c r="G1618" i="5"/>
  <c r="G1617" i="5"/>
  <c r="G1616" i="5"/>
  <c r="G1615" i="5"/>
  <c r="G1614" i="5"/>
  <c r="G1613" i="5"/>
  <c r="G1612" i="5"/>
  <c r="G1611" i="5"/>
  <c r="G1610" i="5"/>
  <c r="G1609" i="5"/>
  <c r="G1608" i="5"/>
  <c r="G1607" i="5"/>
  <c r="G1606" i="5"/>
  <c r="G1605" i="5"/>
  <c r="G1604" i="5"/>
  <c r="G1603" i="5"/>
  <c r="G1602" i="5"/>
  <c r="G1601" i="5"/>
  <c r="G1600" i="5"/>
  <c r="G1599" i="5"/>
  <c r="G1598" i="5"/>
  <c r="G1597" i="5"/>
  <c r="G1596" i="5"/>
  <c r="G1595" i="5"/>
  <c r="G1594" i="5"/>
  <c r="G1593" i="5"/>
  <c r="G1592" i="5"/>
  <c r="G1591" i="5"/>
  <c r="G1590" i="5"/>
  <c r="G1589" i="5"/>
  <c r="G1588" i="5"/>
  <c r="G1587" i="5"/>
  <c r="G1586" i="5"/>
  <c r="G1585" i="5"/>
  <c r="G1584" i="5"/>
  <c r="G1583" i="5"/>
  <c r="G1582" i="5"/>
  <c r="G1581" i="5"/>
  <c r="G1580" i="5"/>
  <c r="G1579" i="5"/>
  <c r="G1578" i="5"/>
  <c r="G1577" i="5"/>
  <c r="G1576" i="5"/>
  <c r="G1575" i="5"/>
  <c r="G1574" i="5"/>
  <c r="G1573" i="5"/>
  <c r="G1572" i="5"/>
  <c r="G1571" i="5"/>
  <c r="G1570" i="5"/>
  <c r="G1569" i="5"/>
  <c r="G1568" i="5"/>
  <c r="G1567" i="5"/>
  <c r="G1566" i="5"/>
  <c r="G1565" i="5"/>
  <c r="G1564" i="5"/>
  <c r="G1563" i="5"/>
  <c r="G1562" i="5"/>
  <c r="G1561" i="5"/>
  <c r="G1560" i="5"/>
  <c r="G1559" i="5"/>
  <c r="G1558" i="5"/>
  <c r="G1557" i="5"/>
  <c r="G1556" i="5"/>
  <c r="G1555" i="5"/>
  <c r="G1554" i="5"/>
  <c r="G1553" i="5"/>
  <c r="G1552" i="5"/>
  <c r="G1551" i="5"/>
  <c r="G1550" i="5"/>
  <c r="G1549" i="5"/>
  <c r="G1548" i="5"/>
  <c r="G1547" i="5"/>
  <c r="G1546" i="5"/>
  <c r="G1545" i="5"/>
  <c r="G1544" i="5"/>
  <c r="G1543" i="5"/>
  <c r="G1542" i="5"/>
  <c r="G1541" i="5"/>
  <c r="G1540" i="5"/>
  <c r="G1539" i="5"/>
  <c r="G1538" i="5"/>
  <c r="G1537" i="5"/>
  <c r="G1536" i="5"/>
  <c r="G1535" i="5"/>
  <c r="G1534" i="5"/>
  <c r="G1533" i="5"/>
  <c r="G1532" i="5"/>
  <c r="G1531" i="5"/>
  <c r="G1530" i="5"/>
  <c r="G1529" i="5"/>
  <c r="G1528" i="5"/>
  <c r="G1527" i="5"/>
  <c r="G1526" i="5"/>
  <c r="G1525" i="5"/>
  <c r="G1524" i="5"/>
  <c r="G1523" i="5"/>
  <c r="G1522" i="5"/>
  <c r="G1521" i="5"/>
  <c r="G1520" i="5"/>
  <c r="G1519" i="5"/>
  <c r="G1518" i="5"/>
  <c r="G1517" i="5"/>
  <c r="G1516" i="5"/>
  <c r="G1515" i="5"/>
  <c r="G1514" i="5"/>
  <c r="G1513" i="5"/>
  <c r="G1512" i="5"/>
  <c r="G1511" i="5"/>
  <c r="G1510" i="5"/>
  <c r="G1509" i="5"/>
  <c r="G1508" i="5"/>
  <c r="G1507" i="5"/>
  <c r="G1506" i="5"/>
  <c r="G1505" i="5"/>
  <c r="G1504" i="5"/>
  <c r="G1503" i="5"/>
  <c r="G1502" i="5"/>
  <c r="G1501" i="5"/>
  <c r="G1500" i="5"/>
  <c r="G1499" i="5"/>
  <c r="G1498" i="5"/>
  <c r="G1497" i="5"/>
  <c r="G1496" i="5"/>
  <c r="G1495" i="5"/>
  <c r="G1494" i="5"/>
  <c r="G1493" i="5"/>
  <c r="G1492" i="5"/>
  <c r="G1491" i="5"/>
  <c r="G1490" i="5"/>
  <c r="G1489" i="5"/>
  <c r="G1488" i="5"/>
  <c r="G1487" i="5"/>
  <c r="G1486" i="5"/>
  <c r="G1485" i="5"/>
  <c r="G1484" i="5"/>
  <c r="G1483" i="5"/>
  <c r="G1482" i="5"/>
  <c r="G1481" i="5"/>
  <c r="G1480" i="5"/>
  <c r="G1479" i="5"/>
  <c r="G1478" i="5"/>
  <c r="G1477" i="5"/>
  <c r="G1476" i="5"/>
  <c r="G1475" i="5"/>
  <c r="G1474" i="5"/>
  <c r="G1473" i="5"/>
  <c r="G1472" i="5"/>
  <c r="G1471" i="5"/>
  <c r="G1470" i="5"/>
  <c r="G1469" i="5"/>
  <c r="G1468" i="5"/>
  <c r="G1467" i="5"/>
  <c r="G1466" i="5"/>
  <c r="G1465" i="5"/>
  <c r="G1464" i="5"/>
  <c r="G1463" i="5"/>
  <c r="G1462" i="5"/>
  <c r="G1461" i="5"/>
  <c r="G1460" i="5"/>
  <c r="G1459" i="5"/>
  <c r="G1458" i="5"/>
  <c r="G1457" i="5"/>
  <c r="G1456" i="5"/>
  <c r="G1455" i="5"/>
  <c r="G1454" i="5"/>
  <c r="G1453" i="5"/>
  <c r="G1452" i="5"/>
  <c r="G1451" i="5"/>
  <c r="G1450" i="5"/>
  <c r="G1449" i="5"/>
  <c r="G1448" i="5"/>
  <c r="G1447" i="5"/>
  <c r="G1446" i="5"/>
  <c r="G1445" i="5"/>
  <c r="G1444" i="5"/>
  <c r="G1443" i="5"/>
  <c r="G1442" i="5"/>
  <c r="G1441" i="5"/>
  <c r="G1440" i="5"/>
  <c r="G1439" i="5"/>
  <c r="G1438" i="5"/>
  <c r="G1437" i="5"/>
  <c r="G1436" i="5"/>
  <c r="G1435" i="5"/>
  <c r="G1434" i="5"/>
  <c r="G1433" i="5"/>
  <c r="G1432" i="5"/>
  <c r="G1431" i="5"/>
  <c r="G1430" i="5"/>
  <c r="G1429" i="5"/>
  <c r="G1428" i="5"/>
  <c r="G1427" i="5"/>
  <c r="G1426" i="5"/>
  <c r="G1425" i="5"/>
  <c r="G1424" i="5"/>
  <c r="G1423" i="5"/>
  <c r="G1422" i="5"/>
  <c r="G1421" i="5"/>
  <c r="G1420" i="5"/>
  <c r="G1419" i="5"/>
  <c r="G1418" i="5"/>
  <c r="G1417" i="5"/>
  <c r="G1416" i="5"/>
  <c r="G1415" i="5"/>
  <c r="G1414" i="5"/>
  <c r="G1413" i="5"/>
  <c r="G1412" i="5"/>
  <c r="G1411" i="5"/>
  <c r="G1410" i="5"/>
  <c r="G1409" i="5"/>
  <c r="G1408" i="5"/>
  <c r="G1407" i="5"/>
  <c r="G1406" i="5"/>
  <c r="G1405" i="5"/>
  <c r="G1404" i="5"/>
  <c r="G1403" i="5"/>
  <c r="G1402" i="5"/>
  <c r="G1401" i="5"/>
  <c r="G1400" i="5"/>
  <c r="G1399" i="5"/>
  <c r="G1398" i="5"/>
  <c r="G1397" i="5"/>
  <c r="G1396" i="5"/>
  <c r="G1395" i="5"/>
  <c r="G1394" i="5"/>
  <c r="G1393" i="5"/>
  <c r="G1392" i="5"/>
  <c r="G1391" i="5"/>
  <c r="G1390" i="5"/>
  <c r="G1389" i="5"/>
  <c r="G1388" i="5"/>
  <c r="G1387" i="5"/>
  <c r="G1386" i="5"/>
  <c r="G1385" i="5"/>
  <c r="G1384" i="5"/>
  <c r="G1383" i="5"/>
  <c r="G1382" i="5"/>
  <c r="G1381" i="5"/>
  <c r="G1380" i="5"/>
  <c r="G1379" i="5"/>
  <c r="G1378" i="5"/>
  <c r="G1377" i="5"/>
  <c r="G1376" i="5"/>
  <c r="G1375" i="5"/>
  <c r="G1374" i="5"/>
  <c r="G1373" i="5"/>
  <c r="G1372" i="5"/>
  <c r="G1371" i="5"/>
  <c r="G1370" i="5"/>
  <c r="G1369" i="5"/>
  <c r="G1368" i="5"/>
  <c r="G1367" i="5"/>
  <c r="G1366" i="5"/>
  <c r="G1365" i="5"/>
  <c r="G1364" i="5"/>
  <c r="G1363" i="5"/>
  <c r="G1362" i="5"/>
  <c r="G1361" i="5"/>
  <c r="G1360" i="5"/>
  <c r="G1359" i="5"/>
  <c r="G1358" i="5"/>
  <c r="G1357" i="5"/>
  <c r="G1356" i="5"/>
  <c r="G1355" i="5"/>
  <c r="G1354" i="5"/>
  <c r="G1353" i="5"/>
  <c r="G1352" i="5"/>
  <c r="G1351" i="5"/>
  <c r="G1350" i="5"/>
  <c r="G1349" i="5"/>
  <c r="G1348" i="5"/>
  <c r="G1347" i="5"/>
  <c r="G1346" i="5"/>
  <c r="G1345" i="5"/>
  <c r="G1344" i="5"/>
  <c r="G1343" i="5"/>
  <c r="G1342" i="5"/>
  <c r="G1341" i="5"/>
  <c r="G1340" i="5"/>
  <c r="G1339" i="5"/>
  <c r="G1338" i="5"/>
  <c r="G1337" i="5"/>
  <c r="G1336" i="5"/>
  <c r="G1335" i="5"/>
  <c r="G1334" i="5"/>
  <c r="G1333" i="5"/>
  <c r="G1332" i="5"/>
  <c r="G1331" i="5"/>
  <c r="G1330" i="5"/>
  <c r="G1329" i="5"/>
  <c r="G1328" i="5"/>
  <c r="G1327" i="5"/>
  <c r="G1326" i="5"/>
  <c r="G1325" i="5"/>
  <c r="G1324" i="5"/>
  <c r="G1323" i="5"/>
  <c r="G1322" i="5"/>
  <c r="G1321" i="5"/>
  <c r="G1320" i="5"/>
  <c r="G1319" i="5"/>
  <c r="G1318" i="5"/>
  <c r="G1317" i="5"/>
  <c r="G1316" i="5"/>
  <c r="G1315" i="5"/>
  <c r="G1314" i="5"/>
  <c r="G1313" i="5"/>
  <c r="G1312" i="5"/>
  <c r="G1311" i="5"/>
  <c r="G1310" i="5"/>
  <c r="G1309" i="5"/>
  <c r="G1308" i="5"/>
  <c r="G1307" i="5"/>
  <c r="G1306" i="5"/>
  <c r="G1305" i="5"/>
  <c r="G1304" i="5"/>
  <c r="G1303" i="5"/>
  <c r="G1302" i="5"/>
  <c r="G1301" i="5"/>
  <c r="G1300" i="5"/>
  <c r="G1299" i="5"/>
  <c r="G1298" i="5"/>
  <c r="G1297" i="5"/>
  <c r="G1296" i="5"/>
  <c r="G1295" i="5"/>
  <c r="G1294" i="5"/>
  <c r="G1293" i="5"/>
  <c r="G1292" i="5"/>
  <c r="G1291" i="5"/>
  <c r="G1290" i="5"/>
  <c r="G1289" i="5"/>
  <c r="G1288" i="5"/>
  <c r="G1287" i="5"/>
  <c r="G1286" i="5"/>
  <c r="G1285" i="5"/>
  <c r="G1284" i="5"/>
  <c r="G1283" i="5"/>
  <c r="G1282" i="5"/>
  <c r="G1281" i="5"/>
  <c r="G1280" i="5"/>
  <c r="G1279" i="5"/>
  <c r="G1278" i="5"/>
  <c r="G1277" i="5"/>
  <c r="G1276" i="5"/>
  <c r="G1275" i="5"/>
  <c r="G1274" i="5"/>
  <c r="G1273" i="5"/>
  <c r="G1272" i="5"/>
  <c r="G1271" i="5"/>
  <c r="G1270" i="5"/>
  <c r="G1269" i="5"/>
  <c r="G1268" i="5"/>
  <c r="G1267" i="5"/>
  <c r="G1266" i="5"/>
  <c r="G1265" i="5"/>
  <c r="G1264" i="5"/>
  <c r="G1263" i="5"/>
  <c r="G1262" i="5"/>
  <c r="G1261" i="5"/>
  <c r="G1260" i="5"/>
  <c r="G1259" i="5"/>
  <c r="G1258" i="5"/>
  <c r="G1257" i="5"/>
  <c r="G1256" i="5"/>
  <c r="G1255" i="5"/>
  <c r="G1254" i="5"/>
  <c r="G1253" i="5"/>
  <c r="G1252" i="5"/>
  <c r="G1251" i="5"/>
  <c r="G1250" i="5"/>
  <c r="G1249" i="5"/>
  <c r="G1248" i="5"/>
  <c r="G1247" i="5"/>
  <c r="G1246" i="5"/>
  <c r="G1245" i="5"/>
  <c r="G1244" i="5"/>
  <c r="G1243" i="5"/>
  <c r="G1242" i="5"/>
  <c r="G1241" i="5"/>
  <c r="G1240" i="5"/>
  <c r="G1239" i="5"/>
  <c r="G1238" i="5"/>
  <c r="G1237" i="5"/>
  <c r="G1236" i="5"/>
  <c r="G1235" i="5"/>
  <c r="G1234" i="5"/>
  <c r="G1233" i="5"/>
  <c r="G1232" i="5"/>
  <c r="G1231" i="5"/>
  <c r="G1230" i="5"/>
  <c r="G1229" i="5"/>
  <c r="G1228" i="5"/>
  <c r="G1227" i="5"/>
  <c r="G1226" i="5"/>
  <c r="G1225" i="5"/>
  <c r="G1224" i="5"/>
  <c r="G1223" i="5"/>
  <c r="G1222" i="5"/>
  <c r="G1221" i="5"/>
  <c r="G1220" i="5"/>
  <c r="G1219" i="5"/>
  <c r="G1218" i="5"/>
  <c r="G1217" i="5"/>
  <c r="G1216" i="5"/>
  <c r="G1215" i="5"/>
  <c r="G1214" i="5"/>
  <c r="G1213" i="5"/>
  <c r="G1212" i="5"/>
  <c r="G1211" i="5"/>
  <c r="G1210" i="5"/>
  <c r="G1209" i="5"/>
  <c r="G1208" i="5"/>
  <c r="G1207" i="5"/>
  <c r="G1206" i="5"/>
  <c r="G1205" i="5"/>
  <c r="G1204" i="5"/>
  <c r="G1203" i="5"/>
  <c r="G1202" i="5"/>
  <c r="G1201" i="5"/>
  <c r="G1200" i="5"/>
  <c r="G1199" i="5"/>
  <c r="G1198" i="5"/>
  <c r="G1197" i="5"/>
  <c r="G1196" i="5"/>
  <c r="G1195" i="5"/>
  <c r="G1194" i="5"/>
  <c r="G1193" i="5"/>
  <c r="G1192" i="5"/>
  <c r="G1191" i="5"/>
  <c r="G1190" i="5"/>
  <c r="G1189" i="5"/>
  <c r="G1188" i="5"/>
  <c r="G1187" i="5"/>
  <c r="G1186" i="5"/>
  <c r="G1185" i="5"/>
  <c r="G1184" i="5"/>
  <c r="G1183" i="5"/>
  <c r="G1182" i="5"/>
  <c r="G1181" i="5"/>
  <c r="G1180" i="5"/>
  <c r="G1179" i="5"/>
  <c r="G1178" i="5"/>
  <c r="G1177" i="5"/>
  <c r="G1176" i="5"/>
  <c r="G1175" i="5"/>
  <c r="G1174" i="5"/>
  <c r="G1173" i="5"/>
  <c r="G1172" i="5"/>
  <c r="G1171" i="5"/>
  <c r="G1170" i="5"/>
  <c r="G1169" i="5"/>
  <c r="G1168" i="5"/>
  <c r="G1167" i="5"/>
  <c r="G1166" i="5"/>
  <c r="G1165" i="5"/>
  <c r="G1164" i="5"/>
  <c r="G1163" i="5"/>
  <c r="G1162" i="5"/>
  <c r="G1161" i="5"/>
  <c r="G1160" i="5"/>
  <c r="G1159" i="5"/>
  <c r="G1158" i="5"/>
  <c r="G1157" i="5"/>
  <c r="G1156" i="5"/>
  <c r="G1155" i="5"/>
  <c r="G1154" i="5"/>
  <c r="G1153" i="5"/>
  <c r="G1152" i="5"/>
  <c r="G1151" i="5"/>
  <c r="G1150" i="5"/>
  <c r="G1149" i="5"/>
  <c r="G1148" i="5"/>
  <c r="G1147" i="5"/>
  <c r="G1146" i="5"/>
  <c r="G1145" i="5"/>
  <c r="G1144" i="5"/>
  <c r="G1143" i="5"/>
  <c r="G1142" i="5"/>
  <c r="G1141" i="5"/>
  <c r="G1140" i="5"/>
  <c r="G1139" i="5"/>
  <c r="G1138" i="5"/>
  <c r="G1137" i="5"/>
  <c r="G1136" i="5"/>
  <c r="G1135" i="5"/>
  <c r="G1134" i="5"/>
  <c r="G1133" i="5"/>
  <c r="G1132" i="5"/>
  <c r="G1131" i="5"/>
  <c r="G1130" i="5"/>
  <c r="G1129" i="5"/>
  <c r="G1128" i="5"/>
  <c r="G1127" i="5"/>
  <c r="G1126" i="5"/>
  <c r="G1125" i="5"/>
  <c r="G1124" i="5"/>
  <c r="G1123" i="5"/>
  <c r="G1122" i="5"/>
  <c r="G1121" i="5"/>
  <c r="G1120" i="5"/>
  <c r="G1119" i="5"/>
  <c r="G1118" i="5"/>
  <c r="G1117" i="5"/>
  <c r="G1116" i="5"/>
  <c r="G1115" i="5"/>
  <c r="G1114" i="5"/>
  <c r="G1113" i="5"/>
  <c r="G1112" i="5"/>
  <c r="G1111" i="5"/>
  <c r="G1110" i="5"/>
  <c r="G1109" i="5"/>
  <c r="G1108" i="5"/>
  <c r="G1107" i="5"/>
  <c r="G1106" i="5"/>
  <c r="G1105" i="5"/>
  <c r="G1104" i="5"/>
  <c r="G1103" i="5"/>
  <c r="G1102" i="5"/>
  <c r="G1101" i="5"/>
  <c r="G1100" i="5"/>
  <c r="G1099" i="5"/>
  <c r="G1098" i="5"/>
  <c r="G1097" i="5"/>
  <c r="G1096" i="5"/>
  <c r="G1095" i="5"/>
  <c r="G1094" i="5"/>
  <c r="G1093" i="5"/>
  <c r="G1092" i="5"/>
  <c r="G1091" i="5"/>
  <c r="G1090" i="5"/>
  <c r="G1089" i="5"/>
  <c r="G1088" i="5"/>
  <c r="G1087" i="5"/>
  <c r="G1086" i="5"/>
  <c r="G1085" i="5"/>
  <c r="G1084" i="5"/>
  <c r="G1083" i="5"/>
  <c r="G1082" i="5"/>
  <c r="G1081" i="5"/>
  <c r="G1080" i="5"/>
  <c r="G1079" i="5"/>
  <c r="G1078" i="5"/>
  <c r="G1077" i="5"/>
  <c r="G1076" i="5"/>
  <c r="G1075" i="5"/>
  <c r="G1074" i="5"/>
  <c r="G1073" i="5"/>
  <c r="G1072" i="5"/>
  <c r="G1071" i="5"/>
  <c r="G1070" i="5"/>
  <c r="G1069" i="5"/>
  <c r="G1068" i="5"/>
  <c r="G1067" i="5"/>
  <c r="G1066" i="5"/>
  <c r="G1065" i="5"/>
  <c r="G1064" i="5"/>
  <c r="G1063" i="5"/>
  <c r="G1062" i="5"/>
  <c r="G1061" i="5"/>
  <c r="G1060" i="5"/>
  <c r="G1059" i="5"/>
  <c r="G1058" i="5"/>
  <c r="G1057" i="5"/>
  <c r="G1056" i="5"/>
  <c r="G1055" i="5"/>
  <c r="G1054" i="5"/>
  <c r="G1053" i="5"/>
  <c r="G1052" i="5"/>
  <c r="G1051" i="5"/>
  <c r="G1050" i="5"/>
  <c r="G1049" i="5"/>
  <c r="G1048" i="5"/>
  <c r="G1047" i="5"/>
  <c r="G1046" i="5"/>
  <c r="G1045" i="5"/>
  <c r="G1044" i="5"/>
  <c r="G1043" i="5"/>
  <c r="G1042" i="5"/>
  <c r="G1041" i="5"/>
  <c r="G1040" i="5"/>
  <c r="G1039" i="5"/>
  <c r="G1038" i="5"/>
  <c r="G1037" i="5"/>
  <c r="G1036" i="5"/>
  <c r="G1035" i="5"/>
  <c r="G1034" i="5"/>
  <c r="G1033" i="5"/>
  <c r="G1032" i="5"/>
  <c r="G1031" i="5"/>
  <c r="G1030" i="5"/>
  <c r="G1029" i="5"/>
  <c r="G1028" i="5"/>
  <c r="G1027" i="5"/>
  <c r="G1026" i="5"/>
  <c r="G1025" i="5"/>
  <c r="G1024" i="5"/>
  <c r="G1023" i="5"/>
  <c r="G1022" i="5"/>
  <c r="G1021" i="5"/>
  <c r="G1020" i="5"/>
  <c r="G1019" i="5"/>
  <c r="G1018" i="5"/>
  <c r="G1017" i="5"/>
  <c r="G1016" i="5"/>
  <c r="G1015" i="5"/>
  <c r="G1014" i="5"/>
  <c r="G1013" i="5"/>
  <c r="G1012" i="5"/>
  <c r="G1011" i="5"/>
  <c r="G1010" i="5"/>
  <c r="G1009" i="5"/>
  <c r="G1008" i="5"/>
  <c r="G1007" i="5"/>
  <c r="G1006" i="5"/>
  <c r="G1005" i="5"/>
  <c r="G1004" i="5"/>
  <c r="G1003" i="5"/>
  <c r="G1002" i="5"/>
  <c r="G1001" i="5"/>
  <c r="G1000" i="5"/>
  <c r="G999" i="5"/>
  <c r="G998" i="5"/>
  <c r="G997" i="5"/>
  <c r="G996" i="5"/>
  <c r="G995" i="5"/>
  <c r="G994" i="5"/>
  <c r="G993" i="5"/>
  <c r="G992" i="5"/>
  <c r="G991" i="5"/>
  <c r="G990" i="5"/>
  <c r="G989" i="5"/>
  <c r="G988" i="5"/>
  <c r="G987" i="5"/>
  <c r="G986" i="5"/>
  <c r="G985" i="5"/>
  <c r="G984" i="5"/>
  <c r="G983" i="5"/>
  <c r="G982" i="5"/>
  <c r="G981" i="5"/>
  <c r="G980" i="5"/>
  <c r="G979" i="5"/>
  <c r="G978" i="5"/>
  <c r="G977" i="5"/>
  <c r="G976" i="5"/>
  <c r="G975" i="5"/>
  <c r="G974" i="5"/>
  <c r="G973" i="5"/>
  <c r="G972" i="5"/>
  <c r="G971" i="5"/>
  <c r="G970" i="5"/>
  <c r="G969" i="5"/>
  <c r="G968" i="5"/>
  <c r="G967" i="5"/>
  <c r="G966" i="5"/>
  <c r="G965" i="5"/>
  <c r="G964" i="5"/>
  <c r="G963" i="5"/>
  <c r="G962" i="5"/>
  <c r="G961" i="5"/>
  <c r="G960" i="5"/>
  <c r="G959" i="5"/>
  <c r="G958" i="5"/>
  <c r="G957" i="5"/>
  <c r="G956" i="5"/>
  <c r="G955" i="5"/>
  <c r="G954" i="5"/>
  <c r="G953" i="5"/>
  <c r="G952" i="5"/>
  <c r="G951" i="5"/>
  <c r="G950" i="5"/>
  <c r="G949" i="5"/>
  <c r="G948" i="5"/>
  <c r="G947" i="5"/>
  <c r="G946" i="5"/>
  <c r="G945" i="5"/>
  <c r="G944" i="5"/>
  <c r="G943" i="5"/>
  <c r="G942" i="5"/>
  <c r="G941" i="5"/>
  <c r="G940" i="5"/>
  <c r="G939" i="5"/>
  <c r="G938" i="5"/>
  <c r="G937" i="5"/>
  <c r="G936" i="5"/>
  <c r="G935" i="5"/>
  <c r="G934" i="5"/>
  <c r="G933" i="5"/>
  <c r="G932" i="5"/>
  <c r="G931" i="5"/>
  <c r="G930" i="5"/>
  <c r="G929" i="5"/>
  <c r="G928" i="5"/>
  <c r="G927" i="5"/>
  <c r="G926" i="5"/>
  <c r="G925" i="5"/>
  <c r="G924" i="5"/>
  <c r="G923" i="5"/>
  <c r="G922" i="5"/>
  <c r="G921" i="5"/>
  <c r="G920" i="5"/>
  <c r="G919" i="5"/>
  <c r="G918" i="5"/>
  <c r="G917" i="5"/>
  <c r="G916" i="5"/>
  <c r="G915" i="5"/>
  <c r="G914" i="5"/>
  <c r="G913" i="5"/>
  <c r="G912" i="5"/>
  <c r="G911" i="5"/>
  <c r="G910" i="5"/>
  <c r="G909" i="5"/>
  <c r="G908" i="5"/>
  <c r="G907" i="5"/>
  <c r="G906" i="5"/>
  <c r="G905" i="5"/>
  <c r="G904" i="5"/>
  <c r="G903" i="5"/>
  <c r="G902" i="5"/>
  <c r="G901" i="5"/>
  <c r="G900" i="5"/>
  <c r="G899" i="5"/>
  <c r="G898" i="5"/>
  <c r="G897" i="5"/>
  <c r="G896" i="5"/>
  <c r="G895" i="5"/>
  <c r="G894" i="5"/>
  <c r="G893" i="5"/>
  <c r="G892" i="5"/>
  <c r="G891" i="5"/>
  <c r="G890" i="5"/>
  <c r="G889" i="5"/>
  <c r="G888" i="5"/>
  <c r="G887" i="5"/>
  <c r="G886" i="5"/>
  <c r="G885" i="5"/>
  <c r="G884" i="5"/>
  <c r="G883" i="5"/>
  <c r="G882" i="5"/>
  <c r="G881" i="5"/>
  <c r="G880" i="5"/>
  <c r="G879" i="5"/>
  <c r="G878" i="5"/>
  <c r="G877" i="5"/>
  <c r="G876" i="5"/>
  <c r="G875" i="5"/>
  <c r="G874" i="5"/>
  <c r="G873" i="5"/>
  <c r="G872" i="5"/>
  <c r="G871" i="5"/>
  <c r="G870" i="5"/>
  <c r="G869" i="5"/>
  <c r="G868" i="5"/>
  <c r="G867" i="5"/>
  <c r="G866" i="5"/>
  <c r="G865" i="5"/>
  <c r="G864" i="5"/>
  <c r="G863" i="5"/>
  <c r="G862" i="5"/>
  <c r="G861" i="5"/>
  <c r="G860" i="5"/>
  <c r="G859" i="5"/>
  <c r="G858" i="5"/>
  <c r="G857" i="5"/>
  <c r="G856" i="5"/>
  <c r="G855" i="5"/>
  <c r="G854" i="5"/>
  <c r="G853" i="5"/>
  <c r="G852" i="5"/>
  <c r="G851" i="5"/>
  <c r="G850" i="5"/>
  <c r="G849" i="5"/>
  <c r="G848" i="5"/>
  <c r="G847" i="5"/>
  <c r="G846" i="5"/>
  <c r="G845" i="5"/>
  <c r="G844" i="5"/>
  <c r="G843" i="5"/>
  <c r="G842" i="5"/>
  <c r="G841" i="5"/>
  <c r="G840" i="5"/>
  <c r="G839" i="5"/>
  <c r="G838" i="5"/>
  <c r="G837" i="5"/>
  <c r="G836" i="5"/>
  <c r="G835" i="5"/>
  <c r="G834" i="5"/>
  <c r="G833" i="5"/>
  <c r="G832" i="5"/>
  <c r="G831" i="5"/>
  <c r="G830" i="5"/>
  <c r="G829" i="5"/>
  <c r="G828" i="5"/>
  <c r="G827" i="5"/>
  <c r="G826" i="5"/>
  <c r="G825" i="5"/>
  <c r="G824" i="5"/>
  <c r="G823" i="5"/>
  <c r="G822" i="5"/>
  <c r="G821" i="5"/>
  <c r="G820" i="5"/>
  <c r="G819" i="5"/>
  <c r="G818" i="5"/>
  <c r="G817" i="5"/>
  <c r="G816" i="5"/>
  <c r="G815" i="5"/>
  <c r="G814" i="5"/>
  <c r="G813" i="5"/>
  <c r="G812" i="5"/>
  <c r="G811" i="5"/>
  <c r="G810" i="5"/>
  <c r="G809" i="5"/>
  <c r="G808" i="5"/>
  <c r="G807" i="5"/>
  <c r="G806" i="5"/>
  <c r="G805" i="5"/>
  <c r="G804" i="5"/>
  <c r="G803" i="5"/>
  <c r="G802" i="5"/>
  <c r="G801" i="5"/>
  <c r="G800" i="5"/>
  <c r="G799" i="5"/>
  <c r="G798" i="5"/>
  <c r="G797" i="5"/>
  <c r="G796" i="5"/>
  <c r="G795" i="5"/>
  <c r="G794" i="5"/>
  <c r="G793" i="5"/>
  <c r="G792" i="5"/>
  <c r="G791" i="5"/>
  <c r="G790" i="5"/>
  <c r="G789" i="5"/>
  <c r="G788" i="5"/>
  <c r="G787" i="5"/>
  <c r="G786" i="5"/>
  <c r="G785" i="5"/>
  <c r="G784" i="5"/>
  <c r="G783" i="5"/>
  <c r="G782" i="5"/>
  <c r="G781" i="5"/>
  <c r="G780" i="5"/>
  <c r="G779" i="5"/>
  <c r="G778" i="5"/>
  <c r="G777" i="5"/>
  <c r="G776" i="5"/>
  <c r="G775" i="5"/>
  <c r="G774" i="5"/>
  <c r="G773" i="5"/>
  <c r="G772" i="5"/>
  <c r="G771" i="5"/>
  <c r="G770" i="5"/>
  <c r="G769" i="5"/>
  <c r="G768" i="5"/>
  <c r="G767" i="5"/>
  <c r="G766" i="5"/>
  <c r="G765" i="5"/>
  <c r="G764" i="5"/>
  <c r="G763" i="5"/>
  <c r="G762" i="5"/>
  <c r="G761" i="5"/>
  <c r="G760" i="5"/>
  <c r="G759" i="5"/>
  <c r="G758" i="5"/>
  <c r="G757" i="5"/>
  <c r="G756" i="5"/>
  <c r="G755" i="5"/>
  <c r="G754" i="5"/>
  <c r="G753" i="5"/>
  <c r="G752" i="5"/>
  <c r="G751" i="5"/>
  <c r="G750" i="5"/>
  <c r="G749" i="5"/>
  <c r="G748" i="5"/>
  <c r="G747" i="5"/>
  <c r="G746" i="5"/>
  <c r="G745" i="5"/>
  <c r="G744" i="5"/>
  <c r="G743" i="5"/>
  <c r="G742" i="5"/>
  <c r="G741" i="5"/>
  <c r="G740" i="5"/>
  <c r="G739" i="5"/>
  <c r="G738" i="5"/>
  <c r="G737" i="5"/>
  <c r="G736" i="5"/>
  <c r="G735" i="5"/>
  <c r="G734" i="5"/>
  <c r="G733" i="5"/>
  <c r="G732" i="5"/>
  <c r="G731" i="5"/>
  <c r="G730" i="5"/>
  <c r="G729" i="5"/>
  <c r="G728" i="5"/>
  <c r="G727" i="5"/>
  <c r="G726" i="5"/>
  <c r="G725" i="5"/>
  <c r="G724" i="5"/>
  <c r="G723" i="5"/>
  <c r="G722" i="5"/>
  <c r="G721" i="5"/>
  <c r="G720" i="5"/>
  <c r="G719" i="5"/>
  <c r="G718" i="5"/>
  <c r="G717" i="5"/>
  <c r="G716" i="5"/>
  <c r="G715" i="5"/>
  <c r="G714" i="5"/>
  <c r="G713" i="5"/>
  <c r="G712" i="5"/>
  <c r="G711" i="5"/>
  <c r="G710" i="5"/>
  <c r="G709" i="5"/>
  <c r="G708" i="5"/>
  <c r="G707" i="5"/>
  <c r="G706" i="5"/>
  <c r="G705" i="5"/>
  <c r="G704" i="5"/>
  <c r="G703" i="5"/>
  <c r="G702" i="5"/>
  <c r="G701" i="5"/>
  <c r="G700" i="5"/>
  <c r="G699" i="5"/>
  <c r="G698" i="5"/>
  <c r="G697" i="5"/>
  <c r="G696" i="5"/>
  <c r="G695" i="5"/>
  <c r="G694" i="5"/>
  <c r="G693" i="5"/>
  <c r="G692" i="5"/>
  <c r="G691" i="5"/>
  <c r="G690" i="5"/>
  <c r="G689" i="5"/>
  <c r="G688" i="5"/>
  <c r="G687" i="5"/>
  <c r="G686" i="5"/>
  <c r="G685" i="5"/>
  <c r="G684" i="5"/>
  <c r="G683" i="5"/>
  <c r="G682" i="5"/>
  <c r="G681" i="5"/>
  <c r="G680" i="5"/>
  <c r="G679" i="5"/>
  <c r="G678" i="5"/>
  <c r="G677" i="5"/>
  <c r="G676" i="5"/>
  <c r="G675" i="5"/>
  <c r="G674" i="5"/>
  <c r="G673" i="5"/>
  <c r="G672" i="5"/>
  <c r="G671" i="5"/>
  <c r="G670" i="5"/>
  <c r="G669" i="5"/>
  <c r="G668" i="5"/>
  <c r="G667" i="5"/>
  <c r="G666" i="5"/>
  <c r="G665" i="5"/>
  <c r="G664" i="5"/>
  <c r="G663" i="5"/>
  <c r="G662" i="5"/>
  <c r="G661" i="5"/>
  <c r="G660" i="5"/>
  <c r="G659" i="5"/>
  <c r="G658" i="5"/>
  <c r="G657" i="5"/>
  <c r="G656" i="5"/>
  <c r="G655" i="5"/>
  <c r="G654" i="5"/>
  <c r="G653" i="5"/>
  <c r="G652" i="5"/>
  <c r="G651" i="5"/>
  <c r="G650" i="5"/>
  <c r="G649" i="5"/>
  <c r="G648" i="5"/>
  <c r="G647" i="5"/>
  <c r="G646" i="5"/>
  <c r="G645" i="5"/>
  <c r="G644" i="5"/>
  <c r="G643" i="5"/>
  <c r="G642" i="5"/>
  <c r="G641" i="5"/>
  <c r="G640" i="5"/>
  <c r="G639" i="5"/>
  <c r="G638" i="5"/>
  <c r="G637" i="5"/>
  <c r="G636" i="5"/>
  <c r="G635" i="5"/>
  <c r="G634" i="5"/>
  <c r="G633" i="5"/>
  <c r="G632" i="5"/>
  <c r="G631" i="5"/>
  <c r="G630" i="5"/>
  <c r="G629" i="5"/>
  <c r="G628" i="5"/>
  <c r="G627" i="5"/>
  <c r="G626" i="5"/>
  <c r="G625" i="5"/>
  <c r="G624" i="5"/>
  <c r="G623" i="5"/>
  <c r="G622" i="5"/>
  <c r="G621" i="5"/>
  <c r="G620" i="5"/>
  <c r="G619" i="5"/>
  <c r="G618" i="5"/>
  <c r="G617" i="5"/>
  <c r="G616" i="5"/>
  <c r="G615" i="5"/>
  <c r="G614" i="5"/>
  <c r="G613" i="5"/>
  <c r="G612" i="5"/>
  <c r="G611" i="5"/>
  <c r="G610" i="5"/>
  <c r="G609" i="5"/>
  <c r="G608" i="5"/>
  <c r="G607" i="5"/>
  <c r="G606" i="5"/>
  <c r="G605" i="5"/>
  <c r="G604" i="5"/>
  <c r="G603" i="5"/>
  <c r="G602" i="5"/>
  <c r="G601" i="5"/>
  <c r="G600" i="5"/>
  <c r="G599" i="5"/>
  <c r="G598" i="5"/>
  <c r="G597" i="5"/>
  <c r="G596" i="5"/>
  <c r="G595" i="5"/>
  <c r="G594" i="5"/>
  <c r="G593" i="5"/>
  <c r="G592" i="5"/>
  <c r="G591" i="5"/>
  <c r="G590" i="5"/>
  <c r="G589" i="5"/>
  <c r="G588" i="5"/>
  <c r="G587" i="5"/>
  <c r="G586" i="5"/>
  <c r="G585" i="5"/>
  <c r="G584" i="5"/>
  <c r="G583" i="5"/>
  <c r="G582" i="5"/>
  <c r="G581" i="5"/>
  <c r="G580" i="5"/>
  <c r="G579" i="5"/>
  <c r="G578" i="5"/>
  <c r="G577" i="5"/>
  <c r="G576" i="5"/>
  <c r="G575" i="5"/>
  <c r="G574" i="5"/>
  <c r="G573" i="5"/>
  <c r="G572" i="5"/>
  <c r="G571" i="5"/>
  <c r="G570" i="5"/>
  <c r="G569" i="5"/>
  <c r="G568" i="5"/>
  <c r="G567" i="5"/>
  <c r="G566" i="5"/>
  <c r="G565" i="5"/>
  <c r="G564" i="5"/>
  <c r="G563" i="5"/>
  <c r="G562" i="5"/>
  <c r="G561" i="5"/>
  <c r="G560" i="5"/>
  <c r="G559" i="5"/>
  <c r="G558" i="5"/>
  <c r="G557" i="5"/>
  <c r="G556" i="5"/>
  <c r="G555" i="5"/>
  <c r="G554" i="5"/>
  <c r="G553" i="5"/>
  <c r="G552" i="5"/>
  <c r="G551" i="5"/>
  <c r="G550" i="5"/>
  <c r="G549" i="5"/>
  <c r="G548" i="5"/>
  <c r="G547" i="5"/>
  <c r="G546" i="5"/>
  <c r="G545" i="5"/>
  <c r="G544" i="5"/>
  <c r="G543" i="5"/>
  <c r="G542" i="5"/>
  <c r="G541" i="5"/>
  <c r="G540" i="5"/>
  <c r="G539" i="5"/>
  <c r="G538" i="5"/>
  <c r="G537" i="5"/>
  <c r="G536" i="5"/>
  <c r="G535" i="5"/>
  <c r="G534" i="5"/>
  <c r="G533" i="5"/>
  <c r="G532" i="5"/>
  <c r="G531" i="5"/>
  <c r="G530" i="5"/>
  <c r="G529" i="5"/>
  <c r="G528" i="5"/>
  <c r="G527" i="5"/>
  <c r="G526" i="5"/>
  <c r="G525" i="5"/>
  <c r="G524" i="5"/>
  <c r="G523" i="5"/>
  <c r="G522" i="5"/>
  <c r="G521" i="5"/>
  <c r="G520" i="5"/>
  <c r="G519" i="5"/>
  <c r="G518" i="5"/>
  <c r="G517" i="5"/>
  <c r="G516" i="5"/>
  <c r="G515" i="5"/>
  <c r="G514" i="5"/>
  <c r="G513" i="5"/>
  <c r="G512" i="5"/>
  <c r="G511" i="5"/>
  <c r="G510" i="5"/>
  <c r="G509" i="5"/>
  <c r="G508" i="5"/>
  <c r="G507" i="5"/>
  <c r="G506" i="5"/>
  <c r="G505" i="5"/>
  <c r="G504" i="5"/>
  <c r="G503" i="5"/>
  <c r="G502" i="5"/>
  <c r="G501" i="5"/>
  <c r="G500" i="5"/>
  <c r="G499" i="5"/>
  <c r="G498" i="5"/>
  <c r="G497" i="5"/>
  <c r="G496" i="5"/>
  <c r="G495" i="5"/>
  <c r="G494" i="5"/>
  <c r="G493" i="5"/>
  <c r="G492" i="5"/>
  <c r="G491" i="5"/>
  <c r="G490" i="5"/>
  <c r="G489" i="5"/>
  <c r="G488" i="5"/>
  <c r="G487" i="5"/>
  <c r="G486" i="5"/>
  <c r="G485" i="5"/>
  <c r="G484" i="5"/>
  <c r="G483" i="5"/>
  <c r="G482" i="5"/>
  <c r="G481" i="5"/>
  <c r="G480" i="5"/>
  <c r="G479" i="5"/>
  <c r="G478" i="5"/>
  <c r="G477" i="5"/>
  <c r="G476" i="5"/>
  <c r="G475" i="5"/>
  <c r="G474" i="5"/>
  <c r="G473" i="5"/>
  <c r="G472" i="5"/>
  <c r="G471" i="5"/>
  <c r="G470" i="5"/>
  <c r="G469" i="5"/>
  <c r="G468" i="5"/>
  <c r="G467" i="5"/>
  <c r="G466" i="5"/>
  <c r="G465" i="5"/>
  <c r="G464" i="5"/>
  <c r="G463" i="5"/>
  <c r="G462" i="5"/>
  <c r="G461" i="5"/>
  <c r="G460" i="5"/>
  <c r="G459" i="5"/>
  <c r="G458" i="5"/>
  <c r="G457" i="5"/>
  <c r="G456" i="5"/>
  <c r="G455" i="5"/>
  <c r="G454" i="5"/>
  <c r="G453" i="5"/>
  <c r="G452" i="5"/>
  <c r="G451" i="5"/>
  <c r="G450" i="5"/>
  <c r="G449" i="5"/>
  <c r="G448" i="5"/>
  <c r="G447" i="5"/>
  <c r="G446" i="5"/>
  <c r="G445" i="5"/>
  <c r="G444" i="5"/>
  <c r="G443" i="5"/>
  <c r="G442" i="5"/>
  <c r="G441" i="5"/>
  <c r="G440" i="5"/>
  <c r="G439" i="5"/>
  <c r="G438" i="5"/>
  <c r="G437" i="5"/>
  <c r="G436" i="5"/>
  <c r="G435" i="5"/>
  <c r="G434" i="5"/>
  <c r="G433" i="5"/>
  <c r="G432" i="5"/>
  <c r="G431" i="5"/>
  <c r="G430" i="5"/>
  <c r="G429" i="5"/>
  <c r="G428" i="5"/>
  <c r="G427" i="5"/>
  <c r="G426" i="5"/>
  <c r="G425" i="5"/>
  <c r="G424" i="5"/>
  <c r="G423" i="5"/>
  <c r="G422" i="5"/>
  <c r="G421" i="5"/>
  <c r="G420" i="5"/>
  <c r="G419" i="5"/>
  <c r="G418" i="5"/>
  <c r="G417" i="5"/>
  <c r="G416" i="5"/>
  <c r="G415" i="5"/>
  <c r="G414" i="5"/>
  <c r="G413" i="5"/>
  <c r="G412" i="5"/>
  <c r="G411" i="5"/>
  <c r="G410" i="5"/>
  <c r="G409" i="5"/>
  <c r="G408" i="5"/>
  <c r="G407" i="5"/>
  <c r="G406" i="5"/>
  <c r="G405" i="5"/>
  <c r="G404" i="5"/>
  <c r="G403" i="5"/>
  <c r="G402" i="5"/>
  <c r="G401" i="5"/>
  <c r="G400" i="5"/>
  <c r="G399" i="5"/>
  <c r="G398" i="5"/>
  <c r="G397" i="5"/>
  <c r="G396" i="5"/>
  <c r="G395" i="5"/>
  <c r="G394" i="5"/>
  <c r="G393" i="5"/>
  <c r="G392" i="5"/>
  <c r="G391" i="5"/>
  <c r="G390" i="5"/>
  <c r="G389" i="5"/>
  <c r="G388" i="5"/>
  <c r="G387" i="5"/>
  <c r="G386" i="5"/>
  <c r="G385" i="5"/>
  <c r="G384" i="5"/>
  <c r="G383" i="5"/>
  <c r="G382" i="5"/>
  <c r="G381" i="5"/>
  <c r="G380" i="5"/>
  <c r="G379" i="5"/>
  <c r="G378" i="5"/>
  <c r="G377" i="5"/>
  <c r="G376" i="5"/>
  <c r="G375" i="5"/>
  <c r="G374" i="5"/>
  <c r="G373" i="5"/>
  <c r="G372" i="5"/>
  <c r="G371" i="5"/>
  <c r="G370" i="5"/>
  <c r="G369" i="5"/>
  <c r="G368" i="5"/>
  <c r="G367" i="5"/>
  <c r="G366" i="5"/>
  <c r="G365" i="5"/>
  <c r="G364" i="5"/>
  <c r="G363" i="5"/>
  <c r="G362" i="5"/>
  <c r="G361" i="5"/>
  <c r="G360" i="5"/>
  <c r="G359" i="5"/>
  <c r="G358" i="5"/>
  <c r="G357" i="5"/>
  <c r="G356" i="5"/>
  <c r="G355" i="5"/>
  <c r="G354" i="5"/>
  <c r="G353" i="5"/>
  <c r="G352" i="5"/>
  <c r="G351" i="5"/>
  <c r="G350" i="5"/>
  <c r="G349" i="5"/>
  <c r="G348" i="5"/>
  <c r="G347" i="5"/>
  <c r="G346" i="5"/>
  <c r="G345" i="5"/>
  <c r="G344" i="5"/>
  <c r="G343" i="5"/>
  <c r="G342" i="5"/>
  <c r="G341" i="5"/>
  <c r="G340" i="5"/>
  <c r="G339" i="5"/>
  <c r="G338" i="5"/>
  <c r="G337" i="5"/>
  <c r="G336" i="5"/>
  <c r="G335" i="5"/>
  <c r="G334" i="5"/>
  <c r="G333" i="5"/>
  <c r="G332" i="5"/>
  <c r="G331" i="5"/>
  <c r="G330" i="5"/>
  <c r="G329" i="5"/>
  <c r="G328" i="5"/>
  <c r="G327" i="5"/>
  <c r="G326" i="5"/>
  <c r="G325" i="5"/>
  <c r="G324" i="5"/>
  <c r="G323" i="5"/>
  <c r="G322" i="5"/>
  <c r="G321" i="5"/>
  <c r="G320" i="5"/>
  <c r="G319" i="5"/>
  <c r="G318" i="5"/>
  <c r="G317" i="5"/>
  <c r="G316" i="5"/>
  <c r="G315" i="5"/>
  <c r="G314" i="5"/>
  <c r="G313" i="5"/>
  <c r="G312" i="5"/>
  <c r="G311" i="5"/>
  <c r="G310" i="5"/>
  <c r="G309" i="5"/>
  <c r="G308" i="5"/>
  <c r="G307" i="5"/>
  <c r="G306" i="5"/>
  <c r="G305" i="5"/>
  <c r="G304" i="5"/>
  <c r="G303" i="5"/>
  <c r="G302" i="5"/>
  <c r="G301" i="5"/>
  <c r="G300" i="5"/>
  <c r="G299" i="5"/>
  <c r="G298" i="5"/>
  <c r="G297" i="5"/>
  <c r="G296" i="5"/>
  <c r="G295" i="5"/>
  <c r="G294" i="5"/>
  <c r="G293" i="5"/>
  <c r="G292" i="5"/>
  <c r="G291" i="5"/>
  <c r="G290" i="5"/>
  <c r="G289" i="5"/>
  <c r="G288" i="5"/>
  <c r="G287" i="5"/>
  <c r="G286" i="5"/>
  <c r="G285" i="5"/>
  <c r="G284" i="5"/>
  <c r="G283" i="5"/>
  <c r="G282" i="5"/>
  <c r="G281" i="5"/>
  <c r="G280" i="5"/>
  <c r="G279" i="5"/>
  <c r="G278" i="5"/>
  <c r="G277" i="5"/>
  <c r="G276" i="5"/>
  <c r="G275" i="5"/>
  <c r="G274" i="5"/>
  <c r="G273" i="5"/>
  <c r="G272" i="5"/>
  <c r="G271" i="5"/>
  <c r="G270" i="5"/>
  <c r="G269" i="5"/>
  <c r="G268" i="5"/>
  <c r="G267" i="5"/>
  <c r="G266" i="5"/>
  <c r="G265" i="5"/>
  <c r="G264" i="5"/>
  <c r="G263" i="5"/>
  <c r="G262" i="5"/>
  <c r="G261" i="5"/>
  <c r="G260" i="5"/>
  <c r="G259" i="5"/>
  <c r="G258" i="5"/>
  <c r="G257" i="5"/>
  <c r="G256" i="5"/>
  <c r="G255" i="5"/>
  <c r="G254" i="5"/>
  <c r="G253" i="5"/>
  <c r="G252" i="5"/>
  <c r="G251" i="5"/>
  <c r="G250" i="5"/>
  <c r="G249" i="5"/>
  <c r="G248" i="5"/>
  <c r="G247" i="5"/>
  <c r="G246" i="5"/>
  <c r="G245" i="5"/>
  <c r="G244" i="5"/>
  <c r="G243" i="5"/>
  <c r="G242" i="5"/>
  <c r="G241" i="5"/>
  <c r="G240" i="5"/>
  <c r="G239" i="5"/>
  <c r="G238" i="5"/>
  <c r="G237" i="5"/>
  <c r="G236" i="5"/>
  <c r="G235" i="5"/>
  <c r="G234" i="5"/>
  <c r="G233" i="5"/>
  <c r="G232" i="5"/>
  <c r="G231" i="5"/>
  <c r="G230" i="5"/>
  <c r="G229" i="5"/>
  <c r="G228" i="5"/>
  <c r="G227" i="5"/>
  <c r="G226" i="5"/>
  <c r="G225" i="5"/>
  <c r="G224" i="5"/>
  <c r="G223" i="5"/>
  <c r="G222" i="5"/>
  <c r="G221" i="5"/>
  <c r="G220" i="5"/>
  <c r="G219" i="5"/>
  <c r="G218" i="5"/>
  <c r="G217" i="5"/>
  <c r="G216" i="5"/>
  <c r="G215" i="5"/>
  <c r="G214" i="5"/>
  <c r="G213" i="5"/>
  <c r="G212" i="5"/>
  <c r="G211" i="5"/>
  <c r="G210" i="5"/>
  <c r="G209" i="5"/>
  <c r="G208" i="5"/>
  <c r="G207" i="5"/>
  <c r="G206" i="5"/>
  <c r="G205" i="5"/>
  <c r="G204" i="5"/>
  <c r="G203" i="5"/>
  <c r="G202" i="5"/>
  <c r="G201" i="5"/>
  <c r="G200" i="5"/>
  <c r="G199" i="5"/>
  <c r="G198" i="5"/>
  <c r="G197" i="5"/>
  <c r="G196" i="5"/>
  <c r="G195" i="5"/>
  <c r="G194" i="5"/>
  <c r="G193" i="5"/>
  <c r="G192" i="5"/>
  <c r="G191" i="5"/>
  <c r="G190" i="5"/>
  <c r="G189" i="5"/>
  <c r="G188" i="5"/>
  <c r="G187" i="5"/>
  <c r="G186" i="5"/>
  <c r="G185" i="5"/>
  <c r="G184" i="5"/>
  <c r="G183" i="5"/>
  <c r="G182" i="5"/>
  <c r="G181" i="5"/>
  <c r="G180" i="5"/>
  <c r="G179" i="5"/>
  <c r="G178" i="5"/>
  <c r="G177" i="5"/>
  <c r="G176" i="5"/>
  <c r="G175" i="5"/>
  <c r="G174" i="5"/>
  <c r="G173" i="5"/>
  <c r="G172" i="5"/>
  <c r="G171" i="5"/>
  <c r="G170" i="5"/>
  <c r="G169" i="5"/>
  <c r="G168" i="5"/>
  <c r="G167" i="5"/>
  <c r="G166" i="5"/>
  <c r="G165" i="5"/>
  <c r="G164" i="5"/>
  <c r="G163" i="5"/>
  <c r="G162" i="5"/>
  <c r="G161" i="5"/>
  <c r="G160" i="5"/>
  <c r="G159" i="5"/>
  <c r="G158" i="5"/>
  <c r="G157" i="5"/>
  <c r="G156" i="5"/>
  <c r="G155" i="5"/>
  <c r="G154" i="5"/>
  <c r="G153" i="5"/>
  <c r="G152" i="5"/>
  <c r="G151" i="5"/>
  <c r="G150" i="5"/>
  <c r="G149" i="5"/>
  <c r="G148" i="5"/>
  <c r="G147" i="5"/>
  <c r="G146" i="5"/>
  <c r="G145" i="5"/>
  <c r="G144" i="5"/>
  <c r="G143" i="5"/>
  <c r="G142" i="5"/>
  <c r="G141" i="5"/>
  <c r="G140" i="5"/>
  <c r="G139" i="5"/>
  <c r="G138" i="5"/>
  <c r="G137" i="5"/>
  <c r="G136" i="5"/>
  <c r="G135" i="5"/>
  <c r="G134" i="5"/>
  <c r="G133" i="5"/>
  <c r="G132" i="5"/>
  <c r="G131" i="5"/>
  <c r="G130" i="5"/>
  <c r="G129" i="5"/>
  <c r="G128" i="5"/>
  <c r="G127" i="5"/>
  <c r="G126" i="5"/>
  <c r="G125" i="5"/>
  <c r="G124" i="5"/>
  <c r="G123" i="5"/>
  <c r="G122" i="5"/>
  <c r="G121" i="5"/>
  <c r="G120" i="5"/>
  <c r="G119" i="5"/>
  <c r="G118" i="5"/>
  <c r="G117" i="5"/>
  <c r="G116" i="5"/>
  <c r="G115" i="5"/>
  <c r="G114" i="5"/>
  <c r="G113" i="5"/>
  <c r="G112" i="5"/>
  <c r="G111" i="5"/>
  <c r="G110" i="5"/>
  <c r="G109" i="5"/>
  <c r="G108" i="5"/>
  <c r="G107" i="5"/>
  <c r="G106" i="5"/>
  <c r="G105" i="5"/>
  <c r="G104" i="5"/>
  <c r="G103" i="5"/>
  <c r="G102" i="5"/>
  <c r="G101" i="5"/>
  <c r="G100" i="5"/>
  <c r="G99" i="5"/>
  <c r="G98" i="5"/>
  <c r="G97" i="5"/>
  <c r="G96" i="5"/>
  <c r="G95" i="5"/>
  <c r="G94" i="5"/>
  <c r="G93" i="5"/>
  <c r="G92" i="5"/>
  <c r="G91" i="5"/>
  <c r="G90" i="5"/>
  <c r="G89" i="5"/>
  <c r="G88" i="5"/>
  <c r="G87" i="5"/>
  <c r="G86" i="5"/>
  <c r="G85" i="5"/>
  <c r="G84" i="5"/>
  <c r="G83" i="5"/>
  <c r="G82" i="5"/>
  <c r="G81" i="5"/>
  <c r="G80" i="5"/>
  <c r="G79" i="5"/>
  <c r="G78" i="5"/>
  <c r="G77" i="5"/>
  <c r="G76" i="5"/>
  <c r="G75" i="5"/>
  <c r="G74" i="5"/>
  <c r="G73" i="5"/>
  <c r="G72" i="5"/>
  <c r="G71" i="5"/>
  <c r="G70" i="5"/>
  <c r="G69" i="5"/>
  <c r="G68" i="5"/>
  <c r="G67" i="5"/>
  <c r="G66" i="5"/>
  <c r="G65" i="5"/>
  <c r="G64" i="5"/>
  <c r="G63" i="5"/>
  <c r="G62" i="5"/>
  <c r="G61" i="5"/>
  <c r="G60" i="5"/>
  <c r="G59" i="5"/>
  <c r="G58" i="5"/>
  <c r="G57" i="5"/>
  <c r="G56" i="5"/>
  <c r="G55" i="5"/>
  <c r="G54" i="5"/>
  <c r="G53" i="5"/>
  <c r="G52" i="5"/>
  <c r="G51" i="5"/>
  <c r="G50" i="5"/>
  <c r="G49" i="5"/>
  <c r="G48" i="5"/>
  <c r="G47" i="5"/>
  <c r="G46" i="5"/>
  <c r="G45" i="5"/>
  <c r="G44" i="5"/>
  <c r="G43" i="5"/>
  <c r="G42" i="5"/>
  <c r="G41" i="5"/>
  <c r="G40" i="5"/>
  <c r="G39" i="5"/>
  <c r="G38" i="5"/>
  <c r="G37" i="5"/>
  <c r="G36" i="5"/>
  <c r="G35" i="5"/>
  <c r="G34" i="5"/>
  <c r="G33" i="5"/>
  <c r="G32" i="5"/>
  <c r="G31" i="5"/>
  <c r="G30" i="5"/>
  <c r="G29" i="5"/>
  <c r="G28" i="5"/>
  <c r="G27" i="5"/>
  <c r="G26" i="5"/>
  <c r="G25" i="5"/>
  <c r="G24" i="5"/>
  <c r="G23" i="5"/>
  <c r="G22" i="5"/>
  <c r="G21" i="5"/>
  <c r="G20" i="5"/>
  <c r="G19" i="5"/>
  <c r="G18" i="5"/>
  <c r="G17" i="5"/>
  <c r="G16" i="5"/>
  <c r="G15" i="5"/>
  <c r="G14" i="5"/>
  <c r="G13" i="5"/>
  <c r="G12" i="5"/>
  <c r="G11" i="5"/>
  <c r="G10" i="5"/>
  <c r="G9" i="5"/>
  <c r="G8" i="5"/>
  <c r="G7" i="5"/>
  <c r="G6" i="5"/>
  <c r="G5" i="5"/>
  <c r="G4" i="5"/>
  <c r="G3" i="5"/>
  <c r="G2" i="5"/>
  <c r="C27" i="6" l="1"/>
  <c r="G27" i="6"/>
  <c r="K27" i="6"/>
  <c r="H27" i="6"/>
  <c r="D27" i="6"/>
  <c r="E27" i="6"/>
  <c r="I27" i="6"/>
  <c r="B27" i="6"/>
  <c r="F27" i="6"/>
  <c r="J27" i="6"/>
</calcChain>
</file>

<file path=xl/sharedStrings.xml><?xml version="1.0" encoding="utf-8"?>
<sst xmlns="http://schemas.openxmlformats.org/spreadsheetml/2006/main" count="5385" uniqueCount="185">
  <si>
    <t>תיאור הנתונים</t>
  </si>
  <si>
    <t>נתונים על יחידות הדיור לפי סוג ושטחן מקורם בקובץ הארנונה העירוני. הנתונים לאורך זמן נותנים אינדיקציה על התפתחות העיר ושכונותיה, בדגש על מגורי התושבים  ועל גודל היחידות למגורים (שטח) לאורך זמן.</t>
  </si>
  <si>
    <t>יחידה למגורים</t>
  </si>
  <si>
    <t>חדר או מערכת חדרים המיועדים למגורים, במבנה קבוע או ארעי ומובדלים משאר יחידות הדיור או החדרים במבנה זה ויש אליהם גישה מהרחוב או מכניסה משותפת או מחדר המדרגות של הבניין.</t>
  </si>
  <si>
    <t>יחידה לעסקים</t>
  </si>
  <si>
    <r>
      <t xml:space="preserve">יחידות שאינן משמשות למגורים - חדר או מערכת חדרים שמיועדים </t>
    </r>
    <r>
      <rPr>
        <u/>
        <sz val="12"/>
        <color theme="1"/>
        <rFont val="David"/>
        <family val="2"/>
        <charset val="177"/>
      </rPr>
      <t>לשימוש אחר</t>
    </r>
    <r>
      <rPr>
        <sz val="12"/>
        <color theme="1"/>
        <rFont val="David"/>
        <family val="2"/>
        <charset val="177"/>
      </rPr>
      <t>, שאינו מגורים, במבנה קבוע או ארעי ומובדלים משאר היחידות או החדרים במבנה זה ויש אליהם גישה מהרחוב או מכניסה משותפת או מחדר המדרגות של הבניין.</t>
    </r>
  </si>
  <si>
    <t>שטח</t>
  </si>
  <si>
    <t>השטח הבנוי, מתייחס לשטח רצפות וכולל: שטח הרצפה של היחידה (למגורים או לעסקים) הנמצאת בשימושו הבלעדי של המחזיק (כולל מרפסות) ומחוייב בתשלום ארנונה.</t>
  </si>
  <si>
    <t xml:space="preserve">מקור </t>
  </si>
  <si>
    <t>קובץ הארנונה, עיריית תל אביב יפו</t>
  </si>
  <si>
    <t>שנת 2009</t>
  </si>
  <si>
    <t>לא הובאו הנתונים לפי שכונות משום שבאותה השנה הנתונים עובדו לפי חלוקה לשכונה אחרת (שונה מזו של הנתונים של השנים 2015-2010)</t>
  </si>
  <si>
    <t>שכונות</t>
  </si>
  <si>
    <t xml:space="preserve">החלוקה של יחידות הדיור לפי שכונות זהה לחלוקה של האוכלוסייה לפי שכונות פרט ל: בקובצי יחידות הדיור לא מופיעות יחידות הדיור בשכונת אורות. </t>
  </si>
  <si>
    <t>בקובץ יחידות הדיור שכונת צמרות איילון מופיעה כשכונה נפרדת משכונת הצפון החדש - החלק הדרומי לאורך כל השנים 2010-2015, בעוד שבקובצי האוכלוסייה זה מופיע בצורה נפרדת רק משנת 2015.</t>
  </si>
  <si>
    <t>סה"כ בעיר</t>
  </si>
  <si>
    <t>שורת הסה"כ בגיליונות הנתונים מציג את כלל יחידות הדיור בעיר ואת שטחן והוא אינו מהווה סיכום של השכונות המוצגות בלוח משום שבלוח הזה לא מופיעות שכונות דלות אוכלוסין.</t>
  </si>
  <si>
    <t>Neve Avivim</t>
  </si>
  <si>
    <t>נוה אביבים וסביבתה</t>
  </si>
  <si>
    <t>Afeka</t>
  </si>
  <si>
    <t>אפקה</t>
  </si>
  <si>
    <t>Nir Aviv</t>
  </si>
  <si>
    <t>ניר אביב</t>
  </si>
  <si>
    <t>Neve Khen</t>
  </si>
  <si>
    <t>נוה חן</t>
  </si>
  <si>
    <t>Ramat Aviv Gimel</t>
  </si>
  <si>
    <t>רמת אביב ג</t>
  </si>
  <si>
    <t>Neve Eliezer</t>
  </si>
  <si>
    <t>נוה אליעזר וכפר שלם מזרח</t>
  </si>
  <si>
    <t>Neve Barbur</t>
  </si>
  <si>
    <t>נוה ברבור כפר שלם מערב</t>
  </si>
  <si>
    <t>Kfir</t>
  </si>
  <si>
    <t>כפיר</t>
  </si>
  <si>
    <t>Park HaDarom</t>
  </si>
  <si>
    <t>פארק דרום</t>
  </si>
  <si>
    <t>Levona</t>
  </si>
  <si>
    <t>לבנה ידידיה</t>
  </si>
  <si>
    <t>Ezra</t>
  </si>
  <si>
    <t>עזרא והארגזים</t>
  </si>
  <si>
    <t>HaTikva</t>
  </si>
  <si>
    <t>התקוה</t>
  </si>
  <si>
    <t>Yad Eliahu</t>
  </si>
  <si>
    <t>יד אליהו</t>
  </si>
  <si>
    <t>Orot</t>
  </si>
  <si>
    <t>אורות</t>
  </si>
  <si>
    <t>Ramat HaTayasim</t>
  </si>
  <si>
    <t>רמת הטייסים</t>
  </si>
  <si>
    <t>Kohav Hatsafon</t>
  </si>
  <si>
    <t>כוכב הצפון</t>
  </si>
  <si>
    <t>Tel Haim</t>
  </si>
  <si>
    <t>תל-חיים</t>
  </si>
  <si>
    <t>Bitsaron</t>
  </si>
  <si>
    <t>ביצרון ורמת ישראל</t>
  </si>
  <si>
    <t>Nakhalat Yitshak</t>
  </si>
  <si>
    <t>נחלת יצחק</t>
  </si>
  <si>
    <t>Kiryat Shalom</t>
  </si>
  <si>
    <t>קרית שלום</t>
  </si>
  <si>
    <t>Park HaHorshot</t>
  </si>
  <si>
    <t>פארק החורשות</t>
  </si>
  <si>
    <t>Shapira</t>
  </si>
  <si>
    <t>שפירא</t>
  </si>
  <si>
    <t>Neve Shaanan</t>
  </si>
  <si>
    <t>נוה שאנן</t>
  </si>
  <si>
    <t>Florentine</t>
  </si>
  <si>
    <t>פלורנטין</t>
  </si>
  <si>
    <t>Holon Industrial Area</t>
  </si>
  <si>
    <t>אזור תעסוקה-צומת חולון</t>
  </si>
  <si>
    <t>Neve Ofer</t>
  </si>
  <si>
    <t>נוה עופר</t>
  </si>
  <si>
    <t>Shikun Lamed</t>
  </si>
  <si>
    <t>תכנית ל</t>
  </si>
  <si>
    <t>Yafo Daled</t>
  </si>
  <si>
    <t>יפו ד'</t>
  </si>
  <si>
    <t>Dakar</t>
  </si>
  <si>
    <t>מכללת יפו תל אביב ודקר</t>
  </si>
  <si>
    <t>Neve Golan</t>
  </si>
  <si>
    <t>יפו ג' ונוה גולן</t>
  </si>
  <si>
    <t>Tsahalon</t>
  </si>
  <si>
    <t>צהלון ושיכוני חסכון</t>
  </si>
  <si>
    <t>Agami</t>
  </si>
  <si>
    <t>עג'מי וגבעת עליה</t>
  </si>
  <si>
    <t>Old Yafo</t>
  </si>
  <si>
    <t>יפו העתיקה נמל יפו</t>
  </si>
  <si>
    <t>Givat Herzl</t>
  </si>
  <si>
    <t>גבעת הרצל אזור המלאכה-יפו</t>
  </si>
  <si>
    <t>Yafo North</t>
  </si>
  <si>
    <t>צפון יפו</t>
  </si>
  <si>
    <t>Montefiore</t>
  </si>
  <si>
    <t>מונטיפיורי</t>
  </si>
  <si>
    <t>Ganei Sharona</t>
  </si>
  <si>
    <t>גני שרונה</t>
  </si>
  <si>
    <t>Nofei Yam</t>
  </si>
  <si>
    <t>נופי ים</t>
  </si>
  <si>
    <t>Neve Tsedek</t>
  </si>
  <si>
    <t>נווה צדק</t>
  </si>
  <si>
    <t>Kerem HaTeimanim</t>
  </si>
  <si>
    <t>כרם התימנים</t>
  </si>
  <si>
    <t>Lev Hair</t>
  </si>
  <si>
    <t>לב תל-אביב</t>
  </si>
  <si>
    <t>Tsamarot Ayalon</t>
  </si>
  <si>
    <t>צמרות איילון</t>
  </si>
  <si>
    <t>New North - South</t>
  </si>
  <si>
    <t>הצפון החדש - החלק הדרומי וצמרות איילון</t>
  </si>
  <si>
    <t>הצפון החדש - החלק הדרומי</t>
  </si>
  <si>
    <t>New North - HaMedina Square</t>
  </si>
  <si>
    <t>הצפון החדש-סביבת ככר המדינה</t>
  </si>
  <si>
    <t>New North - North</t>
  </si>
  <si>
    <t>הצפון החדש - החלק הצפוני</t>
  </si>
  <si>
    <t>Bavli</t>
  </si>
  <si>
    <t>בבלי</t>
  </si>
  <si>
    <t>Old North - South</t>
  </si>
  <si>
    <t>הצפון הישן - החלק הדרומי</t>
  </si>
  <si>
    <t>Old North - North</t>
  </si>
  <si>
    <t>הצפון הישן - החלק הצפוני</t>
  </si>
  <si>
    <t>Tel Aviv Port</t>
  </si>
  <si>
    <t>נמל תל-אביב</t>
  </si>
  <si>
    <t>Atidim</t>
  </si>
  <si>
    <t>עתידים</t>
  </si>
  <si>
    <t>Ramat HaHayal</t>
  </si>
  <si>
    <t>רמת החייל</t>
  </si>
  <si>
    <t>Neve Dan</t>
  </si>
  <si>
    <t>נוה דן</t>
  </si>
  <si>
    <t>Revivim</t>
  </si>
  <si>
    <t>רביבים</t>
  </si>
  <si>
    <t>Neve Sharet</t>
  </si>
  <si>
    <t>נווה שרת</t>
  </si>
  <si>
    <t>Tzahala</t>
  </si>
  <si>
    <t>צהלה</t>
  </si>
  <si>
    <t>Ganei Tzahala</t>
  </si>
  <si>
    <t>גני צהלה רמות צהלה</t>
  </si>
  <si>
    <t>HaMishtalah</t>
  </si>
  <si>
    <t>המשתלה</t>
  </si>
  <si>
    <t>Kiryat Shaul</t>
  </si>
  <si>
    <t>קרית שאול</t>
  </si>
  <si>
    <t>Tzukei Aviv</t>
  </si>
  <si>
    <t>צוקי אביב</t>
  </si>
  <si>
    <t>Hadar Yosef</t>
  </si>
  <si>
    <t>הדר-יוסף</t>
  </si>
  <si>
    <t>Neot Afeka A</t>
  </si>
  <si>
    <t>נאות אפקה א</t>
  </si>
  <si>
    <t>Neot Afeka B</t>
  </si>
  <si>
    <t>נאות אפקה ב</t>
  </si>
  <si>
    <t>Maoz Aviv</t>
  </si>
  <si>
    <t>מעוז אביב</t>
  </si>
  <si>
    <t>Tel Baruch</t>
  </si>
  <si>
    <t>תל ברוך</t>
  </si>
  <si>
    <t>Tel-Baruch &amp; Maoz Aviv</t>
  </si>
  <si>
    <t>תל ברוך צפון, תל ברוך ומעוז אביב</t>
  </si>
  <si>
    <t>Tel Baruch North</t>
  </si>
  <si>
    <t>תל ברוך צפון</t>
  </si>
  <si>
    <t>Park HaYarkon</t>
  </si>
  <si>
    <t>פארק הירקון</t>
  </si>
  <si>
    <t>Convention Center</t>
  </si>
  <si>
    <t>מרכז הירידים</t>
  </si>
  <si>
    <t>University</t>
  </si>
  <si>
    <t>אוניברסיטת ת"א</t>
  </si>
  <si>
    <t>Ramat Aviv</t>
  </si>
  <si>
    <t>רמת-אביב</t>
  </si>
  <si>
    <t>Sde Dov</t>
  </si>
  <si>
    <t>גלילות, צוקי אביב ואזור שדה דב</t>
  </si>
  <si>
    <t>Glilot</t>
  </si>
  <si>
    <t>גלילות</t>
  </si>
  <si>
    <t>name_en</t>
  </si>
  <si>
    <t>name</t>
  </si>
  <si>
    <t>neighborhood_code</t>
  </si>
  <si>
    <t>Year</t>
  </si>
  <si>
    <t>Value</t>
  </si>
  <si>
    <t>Parameter</t>
  </si>
  <si>
    <t>סה"כ יחידות</t>
  </si>
  <si>
    <t>שטח בנוי</t>
  </si>
  <si>
    <t>סה"כ יחידות דיור</t>
  </si>
  <si>
    <t>שטח בנוי מגורים</t>
  </si>
  <si>
    <t>Quadrant</t>
  </si>
  <si>
    <t>שכונה</t>
  </si>
  <si>
    <t>רובע</t>
  </si>
  <si>
    <t>Row Labels</t>
  </si>
  <si>
    <t>Grand Total</t>
  </si>
  <si>
    <t>Column Labels</t>
  </si>
  <si>
    <t>Sum of Value</t>
  </si>
  <si>
    <t>סה"כ יחידות שאינן למגורים</t>
  </si>
  <si>
    <t>סה"כ יח"ד</t>
  </si>
  <si>
    <t>מס' רובע</t>
  </si>
  <si>
    <t>שנה</t>
  </si>
  <si>
    <t>מגדלי יוקרה או מגורים יקרים מאד</t>
  </si>
  <si>
    <t>כל השאר</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</si>
</sst>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0.00_);_(* \(#,##0.00\);_(* &quot;-&quot;??_);_(@_)"/>
    <numFmt numFmtId="164" formatCode="_(* #,##0_);_(* \(#,##0\);_(* &quot;-&quot;??_);_(@_)"/>
  </numFmts>
  <fonts count="9" x14ac:knownFonts="1">
    <font>
      <sz val="11"/>
      <color theme="1"/>
      <name val="Calibri"/>
      <family val="2"/>
      <scheme val="minor"/>
    </font>
    <font>
      <b/>
      <sz val="11"/>
      <color theme="1"/>
      <name val="Calibri"/>
      <family val="2"/>
      <scheme val="minor"/>
    </font>
    <font>
      <sz val="10"/>
      <color theme="1"/>
      <name val="Calibri"/>
      <family val="2"/>
      <scheme val="minor"/>
    </font>
    <font>
      <sz val="12"/>
      <color theme="1"/>
      <name val="David"/>
      <family val="2"/>
      <charset val="177"/>
    </font>
    <font>
      <u/>
      <sz val="12"/>
      <color theme="1"/>
      <name val="David"/>
      <family val="2"/>
      <charset val="177"/>
    </font>
    <font>
      <sz val="11"/>
      <color theme="1"/>
      <name val="Calibri"/>
      <family val="2"/>
      <scheme val="minor"/>
    </font>
    <font>
      <sz val="10"/>
      <color rgb="FF000000"/>
      <name val="Arial"/>
    </font>
    <font>
      <sz val="10"/>
      <name val="Arial"/>
    </font>
    <font>
      <sz val="10"/>
      <name val="Arial"/>
      <family val="2"/>
    </font>
  </fonts>
  <fills count="5">
    <fill>
      <patternFill patternType="none"/>
    </fill>
    <fill>
      <patternFill patternType="gray125"/>
    </fill>
    <fill>
      <patternFill patternType="solid">
        <fgColor theme="4" tint="0.79998168889431442"/>
        <bgColor theme="4" tint="0.79998168889431442"/>
      </patternFill>
    </fill>
    <fill>
      <patternFill patternType="solid">
        <fgColor theme="1"/>
        <bgColor indexed="64"/>
      </patternFill>
    </fill>
    <fill>
      <patternFill patternType="solid">
        <fgColor rgb="FFFFFF00"/>
        <bgColor indexed="64"/>
      </patternFill>
    </fill>
  </fills>
  <borders count="5">
    <border>
      <left/>
      <right/>
      <top/>
      <bottom/>
      <diagonal/>
    </border>
    <border>
      <left style="medium">
        <color indexed="64"/>
      </left>
      <right/>
      <top/>
      <bottom/>
      <diagonal/>
    </border>
    <border>
      <left/>
      <right/>
      <top/>
      <bottom style="thin">
        <color theme="4" tint="0.39997558519241921"/>
      </bottom>
      <diagonal/>
    </border>
    <border>
      <left/>
      <right/>
      <top style="thin">
        <color theme="4" tint="0.39997558519241921"/>
      </top>
      <bottom/>
      <diagonal/>
    </border>
    <border>
      <left style="thin">
        <color indexed="64"/>
      </left>
      <right style="thin">
        <color indexed="64"/>
      </right>
      <top style="medium">
        <color indexed="64"/>
      </top>
      <bottom style="thin">
        <color indexed="64"/>
      </bottom>
      <diagonal/>
    </border>
  </borders>
  <cellStyleXfs count="4">
    <xf numFmtId="0" fontId="0" fillId="0" borderId="0"/>
    <xf numFmtId="43" fontId="5" fillId="0" borderId="0" applyFont="0" applyFill="0" applyBorder="0" applyAlignment="0" applyProtection="0"/>
    <xf numFmtId="9" fontId="5" fillId="0" borderId="0" applyFont="0" applyFill="0" applyBorder="0" applyAlignment="0" applyProtection="0"/>
    <xf numFmtId="0" fontId="6" fillId="0" borderId="0"/>
  </cellStyleXfs>
  <cellXfs count="33">
    <xf numFmtId="0" fontId="0" fillId="0" borderId="0" xfId="0"/>
    <xf numFmtId="0" fontId="2" fillId="0" borderId="1" xfId="0" applyFont="1" applyBorder="1" applyAlignment="1">
      <alignment horizontal="right" vertical="center" wrapText="1" readingOrder="2"/>
    </xf>
    <xf numFmtId="0" fontId="1" fillId="0" borderId="0" xfId="0" applyFont="1"/>
    <xf numFmtId="0" fontId="6" fillId="0" borderId="0" xfId="3" applyFont="1" applyAlignment="1"/>
    <xf numFmtId="3" fontId="7" fillId="0" borderId="0" xfId="3" applyNumberFormat="1" applyFont="1" applyAlignment="1"/>
    <xf numFmtId="0" fontId="7" fillId="0" borderId="0" xfId="3" applyFont="1" applyAlignment="1"/>
    <xf numFmtId="0" fontId="7" fillId="0" borderId="0" xfId="3" quotePrefix="1" applyFont="1" applyAlignment="1"/>
    <xf numFmtId="0" fontId="8" fillId="0" borderId="0" xfId="3" applyFont="1" applyAlignment="1"/>
    <xf numFmtId="0" fontId="7" fillId="0" borderId="0" xfId="3" applyNumberFormat="1" applyFont="1" applyAlignment="1"/>
    <xf numFmtId="0" fontId="0" fillId="0" borderId="0" xfId="0" pivotButton="1"/>
    <xf numFmtId="0" fontId="1" fillId="2" borderId="0" xfId="0" applyFont="1" applyFill="1"/>
    <xf numFmtId="0" fontId="1" fillId="2" borderId="2" xfId="0" applyFont="1" applyFill="1" applyBorder="1"/>
    <xf numFmtId="0" fontId="0" fillId="2" borderId="2" xfId="0" applyFill="1" applyBorder="1"/>
    <xf numFmtId="164" fontId="0" fillId="0" borderId="0" xfId="0" applyNumberFormat="1"/>
    <xf numFmtId="164" fontId="0" fillId="3" borderId="0" xfId="0" applyNumberFormat="1" applyFill="1"/>
    <xf numFmtId="0" fontId="0" fillId="3" borderId="0" xfId="0" applyFill="1"/>
    <xf numFmtId="3" fontId="0" fillId="0" borderId="0" xfId="0" applyNumberFormat="1" applyAlignment="1">
      <alignment horizontal="right"/>
    </xf>
    <xf numFmtId="0" fontId="0" fillId="0" borderId="0" xfId="0" applyAlignment="1">
      <alignment horizontal="right"/>
    </xf>
    <xf numFmtId="3" fontId="0" fillId="0" borderId="0" xfId="0" applyNumberFormat="1"/>
    <xf numFmtId="3" fontId="7" fillId="4" borderId="0" xfId="3" applyNumberFormat="1" applyFont="1" applyFill="1" applyAlignment="1"/>
    <xf numFmtId="0" fontId="1" fillId="2" borderId="3" xfId="0" applyFont="1" applyFill="1" applyBorder="1" applyAlignment="1">
      <alignment horizontal="right"/>
    </xf>
    <xf numFmtId="3" fontId="1" fillId="2" borderId="2" xfId="0" applyNumberFormat="1" applyFont="1" applyFill="1" applyBorder="1"/>
    <xf numFmtId="3" fontId="0" fillId="0" borderId="0" xfId="0" applyNumberFormat="1" applyFill="1"/>
    <xf numFmtId="164" fontId="0" fillId="0" borderId="0" xfId="0" applyNumberFormat="1" applyFill="1"/>
    <xf numFmtId="3" fontId="0" fillId="0" borderId="0" xfId="0" applyNumberFormat="1" applyFill="1" applyAlignment="1">
      <alignment horizontal="left"/>
    </xf>
    <xf numFmtId="3" fontId="1" fillId="0" borderId="3" xfId="0" applyNumberFormat="1" applyFont="1" applyFill="1" applyBorder="1" applyAlignment="1">
      <alignment horizontal="left"/>
    </xf>
    <xf numFmtId="0" fontId="0" fillId="3" borderId="0" xfId="0" applyFill="1" applyAlignment="1">
      <alignment horizontal="right"/>
    </xf>
    <xf numFmtId="0" fontId="0" fillId="0" borderId="0" xfId="0" applyFill="1"/>
    <xf numFmtId="0" fontId="0" fillId="0" borderId="0" xfId="0" applyAlignment="1">
      <alignment horizontal="right" indent="1"/>
    </xf>
    <xf numFmtId="9" fontId="0" fillId="0" borderId="0" xfId="2" applyFont="1"/>
    <xf numFmtId="164" fontId="0" fillId="0" borderId="4" xfId="1" applyNumberFormat="1" applyFont="1" applyBorder="1" applyAlignment="1">
      <alignment horizontal="center" vertical="center"/>
    </xf>
    <xf numFmtId="164" fontId="0" fillId="4" borderId="4" xfId="1" applyNumberFormat="1" applyFont="1" applyFill="1" applyBorder="1" applyAlignment="1">
      <alignment horizontal="center" vertical="center"/>
    </xf>
    <xf numFmtId="0" fontId="3" fillId="0" borderId="0" xfId="0" applyFont="1" applyAlignment="1">
      <alignment horizontal="right" vertical="center" wrapText="1" readingOrder="2"/>
    </xf>
  </cellXfs>
  <cellStyles count="4">
    <cellStyle name="Comma" xfId="1" builtinId="3"/>
    <cellStyle name="Normal" xfId="0" builtinId="0"/>
    <cellStyle name="Normal 2" xfId="3"/>
    <cellStyle name="Percent" xfId="2" builtinId="5"/>
  </cellStyles>
  <dxfs count="17">
    <dxf>
      <fill>
        <patternFill patternType="none">
          <bgColor auto="1"/>
        </patternFill>
      </fill>
    </dxf>
    <dxf>
      <fill>
        <patternFill patternType="none">
          <bgColor auto="1"/>
        </patternFill>
      </fill>
    </dxf>
    <dxf>
      <fill>
        <patternFill patternType="solid">
          <bgColor theme="1"/>
        </patternFill>
      </fill>
    </dxf>
    <dxf>
      <numFmt numFmtId="164" formatCode="_(* #,##0_);_(* \(#,##0\);_(* &quot;-&quot;??_);_(@_)"/>
    </dxf>
    <dxf>
      <fill>
        <patternFill patternType="solid">
          <bgColor theme="1"/>
        </patternFill>
      </fill>
    </dxf>
    <dxf>
      <fill>
        <patternFill patternType="solid">
          <bgColor theme="1"/>
        </patternFill>
      </fill>
    </dxf>
    <dxf>
      <fill>
        <patternFill patternType="none">
          <bgColor auto="1"/>
        </patternFill>
      </fill>
    </dxf>
    <dxf>
      <fill>
        <patternFill patternType="none">
          <bgColor auto="1"/>
        </patternFill>
      </fill>
    </dxf>
    <dxf>
      <fill>
        <patternFill patternType="solid">
          <bgColor theme="1"/>
        </patternFill>
      </fill>
    </dxf>
    <dxf>
      <numFmt numFmtId="164" formatCode="_(* #,##0_);_(* \(#,##0\);_(* &quot;-&quot;??_);_(@_)"/>
    </dxf>
    <dxf>
      <fill>
        <patternFill patternType="solid">
          <bgColor theme="1"/>
        </patternFill>
      </fill>
    </dxf>
    <dxf>
      <fill>
        <patternFill patternType="solid">
          <bgColor theme="1"/>
        </patternFill>
      </fill>
    </dxf>
    <dxf>
      <fill>
        <patternFill patternType="none">
          <bgColor auto="1"/>
        </patternFill>
      </fill>
    </dxf>
    <dxf>
      <fill>
        <patternFill patternType="none">
          <bgColor auto="1"/>
        </patternFill>
      </fill>
    </dxf>
    <dxf>
      <fill>
        <patternFill patternType="solid">
          <bgColor theme="1"/>
        </patternFill>
      </fill>
    </dxf>
    <dxf>
      <numFmt numFmtId="164" formatCode="_(* #,##0_);_(* \(#,##0\);_(* &quot;-&quot;??_);_(@_)"/>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chartsheet" Target="chartsheets/sheet1.xml"/><Relationship Id="rId7" Type="http://schemas.openxmlformats.org/officeDocument/2006/relationships/pivotCacheDefinition" Target="pivotCache/pivotCacheDefinition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hartsheet" Target="chartsheets/sheet3.xml"/><Relationship Id="rId11" Type="http://schemas.openxmlformats.org/officeDocument/2006/relationships/calcChain" Target="calcChain.xml"/><Relationship Id="rId5" Type="http://schemas.openxmlformats.org/officeDocument/2006/relationships/chartsheet" Target="chartsheets/sheet2.xml"/><Relationship Id="rId10" Type="http://schemas.openxmlformats.org/officeDocument/2006/relationships/sharedStrings" Target="sharedStrings.xml"/><Relationship Id="rId4" Type="http://schemas.openxmlformats.org/officeDocument/2006/relationships/worksheet" Target="worksheets/sheet3.xml"/><Relationship Id="rId9"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2800" b="1" i="0" u="none" strike="noStrike" kern="1200" spc="0" baseline="0">
                <a:solidFill>
                  <a:schemeClr val="tx1">
                    <a:lumMod val="65000"/>
                    <a:lumOff val="35000"/>
                  </a:schemeClr>
                </a:solidFill>
                <a:latin typeface="+mn-lt"/>
                <a:ea typeface="+mn-ea"/>
                <a:cs typeface="+mn-cs"/>
              </a:defRPr>
            </a:pPr>
            <a:r>
              <a:rPr lang="he-IL" sz="2800"/>
              <a:t>תוספת יחידות</a:t>
            </a:r>
            <a:r>
              <a:rPr lang="he-IL" sz="2800" baseline="0"/>
              <a:t> דיור בין 2010 ל-2015 לפי רובע</a:t>
            </a:r>
            <a:endParaRPr lang="en-US" sz="2800"/>
          </a:p>
        </c:rich>
      </c:tx>
      <c:layout/>
      <c:overlay val="0"/>
      <c:spPr>
        <a:noFill/>
        <a:ln>
          <a:noFill/>
        </a:ln>
        <a:effectLst/>
      </c:spPr>
      <c:txPr>
        <a:bodyPr rot="0" spcFirstLastPara="1" vertOverflow="ellipsis" vert="horz" wrap="square" anchor="ctr" anchorCtr="1"/>
        <a:lstStyle/>
        <a:p>
          <a:pPr>
            <a:defRPr sz="2800" b="1"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stacked"/>
        <c:varyColors val="0"/>
        <c:ser>
          <c:idx val="0"/>
          <c:order val="0"/>
          <c:tx>
            <c:strRef>
              <c:f>Sheet2!$A$13</c:f>
              <c:strCache>
                <c:ptCount val="1"/>
                <c:pt idx="0">
                  <c:v>מגדלי יוקרה או מגורים יקרים מאד</c:v>
                </c:pt>
              </c:strCache>
            </c:strRef>
          </c:tx>
          <c:spPr>
            <a:solidFill>
              <a:schemeClr val="accent1"/>
            </a:solidFill>
            <a:ln>
              <a:noFill/>
            </a:ln>
            <a:effectLst/>
          </c:spPr>
          <c:invertIfNegative val="0"/>
          <c:val>
            <c:numRef>
              <c:f>Sheet2!$B$13:$J$13</c:f>
              <c:numCache>
                <c:formatCode>General</c:formatCode>
                <c:ptCount val="9"/>
                <c:pt idx="0" formatCode="_(* #,##0_);_(* \(#,##0\);_(* &quot;-&quot;??_);_(@_)">
                  <c:v>1950</c:v>
                </c:pt>
                <c:pt idx="1">
                  <c:v>191</c:v>
                </c:pt>
                <c:pt idx="2" formatCode="_(* #,##0_);_(* \(#,##0\);_(* &quot;-&quot;??_);_(@_)">
                  <c:v>409</c:v>
                </c:pt>
                <c:pt idx="3" formatCode="_(* #,##0_);_(* \(#,##0\);_(* &quot;-&quot;??_);_(@_)">
                  <c:v>500</c:v>
                </c:pt>
                <c:pt idx="4" formatCode="_(* #,##0_);_(* \(#,##0\);_(* &quot;-&quot;??_);_(@_)">
                  <c:v>152</c:v>
                </c:pt>
                <c:pt idx="5" formatCode="_(* #,##0_);_(* \(#,##0\);_(* &quot;-&quot;??_);_(@_)">
                  <c:v>221</c:v>
                </c:pt>
                <c:pt idx="6" formatCode="_(* #,##0_);_(* \(#,##0\);_(* &quot;-&quot;??_);_(@_)">
                  <c:v>839</c:v>
                </c:pt>
                <c:pt idx="7" formatCode="_(* #,##0_);_(* \(#,##0\);_(* &quot;-&quot;??_);_(@_)">
                  <c:v>1022</c:v>
                </c:pt>
                <c:pt idx="8" formatCode="_(* #,##0_);_(* \(#,##0\);_(* &quot;-&quot;??_);_(@_)">
                  <c:v>644</c:v>
                </c:pt>
              </c:numCache>
            </c:numRef>
          </c:val>
        </c:ser>
        <c:ser>
          <c:idx val="1"/>
          <c:order val="1"/>
          <c:tx>
            <c:strRef>
              <c:f>Sheet2!$A$14</c:f>
              <c:strCache>
                <c:ptCount val="1"/>
                <c:pt idx="0">
                  <c:v>כל השאר</c:v>
                </c:pt>
              </c:strCache>
            </c:strRef>
          </c:tx>
          <c:spPr>
            <a:solidFill>
              <a:schemeClr val="accent2"/>
            </a:solidFill>
            <a:ln>
              <a:noFill/>
            </a:ln>
            <a:effectLst/>
          </c:spPr>
          <c:invertIfNegative val="0"/>
          <c:val>
            <c:numRef>
              <c:f>Sheet2!$B$14:$J$14</c:f>
              <c:numCache>
                <c:formatCode>_(* #,##0_);_(* \(#,##0\);_(* "-"??_);_(@_)</c:formatCode>
                <c:ptCount val="9"/>
                <c:pt idx="0">
                  <c:v>0</c:v>
                </c:pt>
                <c:pt idx="1">
                  <c:v>203</c:v>
                </c:pt>
                <c:pt idx="2">
                  <c:v>116</c:v>
                </c:pt>
                <c:pt idx="3">
                  <c:v>180</c:v>
                </c:pt>
                <c:pt idx="4">
                  <c:v>1282</c:v>
                </c:pt>
                <c:pt idx="5">
                  <c:v>228</c:v>
                </c:pt>
                <c:pt idx="6">
                  <c:v>747</c:v>
                </c:pt>
                <c:pt idx="7">
                  <c:v>637</c:v>
                </c:pt>
                <c:pt idx="8">
                  <c:v>1299</c:v>
                </c:pt>
              </c:numCache>
            </c:numRef>
          </c:val>
        </c:ser>
        <c:dLbls>
          <c:showLegendKey val="0"/>
          <c:showVal val="0"/>
          <c:showCatName val="0"/>
          <c:showSerName val="0"/>
          <c:showPercent val="0"/>
          <c:showBubbleSize val="0"/>
        </c:dLbls>
        <c:gapWidth val="150"/>
        <c:overlap val="100"/>
        <c:axId val="188111928"/>
        <c:axId val="188112320"/>
      </c:barChart>
      <c:catAx>
        <c:axId val="188111928"/>
        <c:scaling>
          <c:orientation val="minMax"/>
        </c:scaling>
        <c:delete val="0"/>
        <c:axPos val="b"/>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endParaRPr lang="en-US"/>
          </a:p>
        </c:txPr>
        <c:crossAx val="188112320"/>
        <c:crosses val="autoZero"/>
        <c:auto val="1"/>
        <c:lblAlgn val="ctr"/>
        <c:lblOffset val="100"/>
        <c:noMultiLvlLbl val="0"/>
      </c:catAx>
      <c:valAx>
        <c:axId val="188112320"/>
        <c:scaling>
          <c:orientation val="minMax"/>
        </c:scaling>
        <c:delete val="0"/>
        <c:axPos val="l"/>
        <c:majorGridlines>
          <c:spPr>
            <a:ln w="9525" cap="flat" cmpd="sng" algn="ctr">
              <a:solidFill>
                <a:schemeClr val="tx1">
                  <a:lumMod val="15000"/>
                  <a:lumOff val="85000"/>
                </a:schemeClr>
              </a:solidFill>
              <a:round/>
            </a:ln>
            <a:effectLst/>
          </c:spPr>
        </c:majorGridlines>
        <c:numFmt formatCode="_(* #,##0_);_(* \(#,##0\);_(* &quot;-&quot;??_);_(@_)" sourceLinked="1"/>
        <c:majorTickMark val="none"/>
        <c:minorTickMark val="none"/>
        <c:tickLblPos val="nextTo"/>
        <c:spPr>
          <a:noFill/>
          <a:ln>
            <a:noFill/>
          </a:ln>
          <a:effectLst/>
        </c:spPr>
        <c:txPr>
          <a:bodyPr rot="-6000000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endParaRPr lang="en-US"/>
          </a:p>
        </c:txPr>
        <c:crossAx val="188111928"/>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600" b="1"/>
      </a:pPr>
      <a:endParaRPr lang="en-US"/>
    </a:p>
  </c:txPr>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[בינוי בתל אביב מתוך נתוני העירייה.xlsx]Sheet2!PivotTable1</c:name>
    <c:fmtId val="7"/>
  </c:pivotSource>
  <c:chart>
    <c:title>
      <c:tx>
        <c:rich>
          <a:bodyPr rot="0" spcFirstLastPara="1" vertOverflow="ellipsis" vert="horz" wrap="square" anchor="ctr" anchorCtr="1"/>
          <a:lstStyle/>
          <a:p>
            <a:pPr>
              <a:defRPr sz="2160" b="1" i="0" u="none" strike="noStrike" kern="1200" spc="0" baseline="0">
                <a:solidFill>
                  <a:schemeClr val="tx1">
                    <a:lumMod val="65000"/>
                    <a:lumOff val="35000"/>
                  </a:schemeClr>
                </a:solidFill>
                <a:latin typeface="+mn-lt"/>
                <a:ea typeface="+mn-ea"/>
                <a:cs typeface="+mn-cs"/>
              </a:defRPr>
            </a:pPr>
            <a:r>
              <a:rPr lang="he-IL"/>
              <a:t>מספר</a:t>
            </a:r>
            <a:r>
              <a:rPr lang="he-IL" baseline="0"/>
              <a:t> יחידות דיור לפי רובעים</a:t>
            </a:r>
            <a:endParaRPr lang="en-US"/>
          </a:p>
        </c:rich>
      </c:tx>
      <c:layout>
        <c:manualLayout>
          <c:xMode val="edge"/>
          <c:yMode val="edge"/>
          <c:x val="0.32321818544160369"/>
          <c:y val="4.3716970774773933E-2"/>
        </c:manualLayout>
      </c:layout>
      <c:overlay val="0"/>
      <c:spPr>
        <a:noFill/>
        <a:ln>
          <a:noFill/>
        </a:ln>
        <a:effectLst/>
      </c:spPr>
      <c:txPr>
        <a:bodyPr rot="0" spcFirstLastPara="1" vertOverflow="ellipsis" vert="horz" wrap="square" anchor="ctr" anchorCtr="1"/>
        <a:lstStyle/>
        <a:p>
          <a:pPr>
            <a:defRPr sz="2160" b="1"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a:noFill/>
          </a:ln>
          <a:effectLst/>
        </c:spPr>
        <c:marker>
          <c:symbol val="none"/>
        </c:marker>
      </c:pivotFmt>
      <c:pivotFmt>
        <c:idx val="1"/>
        <c:spPr>
          <a:solidFill>
            <a:schemeClr val="accent1"/>
          </a:solidFill>
          <a:ln>
            <a:noFill/>
          </a:ln>
          <a:effectLst/>
        </c:spPr>
        <c:marker>
          <c:symbol val="none"/>
        </c:marker>
      </c:pivotFmt>
      <c:pivotFmt>
        <c:idx val="2"/>
        <c:spPr>
          <a:solidFill>
            <a:schemeClr val="accent1"/>
          </a:solidFill>
          <a:ln>
            <a:noFill/>
          </a:ln>
          <a:effectLst/>
        </c:spPr>
        <c:marker>
          <c:symbol val="none"/>
        </c:marker>
      </c:pivotFmt>
      <c:pivotFmt>
        <c:idx val="3"/>
        <c:spPr>
          <a:solidFill>
            <a:schemeClr val="accent1"/>
          </a:solidFill>
          <a:ln>
            <a:noFill/>
          </a:ln>
          <a:effectLst/>
        </c:spPr>
        <c:marker>
          <c:symbol val="none"/>
        </c:marker>
      </c:pivotFmt>
      <c:pivotFmt>
        <c:idx val="4"/>
        <c:spPr>
          <a:solidFill>
            <a:schemeClr val="accent1"/>
          </a:solidFill>
          <a:ln>
            <a:noFill/>
          </a:ln>
          <a:effectLst/>
        </c:spPr>
        <c:marker>
          <c:symbol val="none"/>
        </c:marker>
      </c:pivotFmt>
      <c:pivotFmt>
        <c:idx val="5"/>
        <c:spPr>
          <a:solidFill>
            <a:schemeClr val="accent1"/>
          </a:solidFill>
          <a:ln>
            <a:noFill/>
          </a:ln>
          <a:effectLst/>
        </c:spPr>
        <c:marker>
          <c:symbol val="none"/>
        </c:marker>
      </c:pivotFmt>
      <c:pivotFmt>
        <c:idx val="6"/>
        <c:spPr>
          <a:solidFill>
            <a:schemeClr val="accent1"/>
          </a:solidFill>
          <a:ln>
            <a:noFill/>
          </a:ln>
          <a:effectLst/>
        </c:spPr>
        <c:marker>
          <c:symbol val="none"/>
        </c:marker>
      </c:pivotFmt>
      <c:pivotFmt>
        <c:idx val="7"/>
        <c:spPr>
          <a:solidFill>
            <a:schemeClr val="accent1"/>
          </a:solidFill>
          <a:ln>
            <a:noFill/>
          </a:ln>
          <a:effectLst/>
        </c:spPr>
        <c:marker>
          <c:symbol val="none"/>
        </c:marker>
      </c:pivotFmt>
      <c:pivotFmt>
        <c:idx val="8"/>
        <c:spPr>
          <a:solidFill>
            <a:schemeClr val="accent1"/>
          </a:solidFill>
          <a:ln>
            <a:noFill/>
          </a:ln>
          <a:effectLst/>
        </c:spPr>
        <c:marker>
          <c:symbol val="none"/>
        </c:marker>
      </c:pivotFmt>
      <c:pivotFmt>
        <c:idx val="9"/>
        <c:spPr>
          <a:ln w="28575" cap="rnd">
            <a:solidFill>
              <a:schemeClr val="accent1"/>
            </a:solidFill>
            <a:round/>
          </a:ln>
          <a:effectLst/>
        </c:spPr>
        <c:marker>
          <c:symbol val="none"/>
        </c:marker>
      </c:pivotFmt>
      <c:pivotFmt>
        <c:idx val="10"/>
        <c:spPr>
          <a:ln w="28575" cap="rnd">
            <a:solidFill>
              <a:schemeClr val="accent1"/>
            </a:solidFill>
            <a:round/>
          </a:ln>
          <a:effectLst/>
        </c:spPr>
        <c:marker>
          <c:symbol val="none"/>
        </c:marker>
      </c:pivotFmt>
      <c:pivotFmt>
        <c:idx val="11"/>
        <c:spPr>
          <a:ln w="28575" cap="rnd">
            <a:solidFill>
              <a:schemeClr val="accent1"/>
            </a:solidFill>
            <a:round/>
          </a:ln>
          <a:effectLst/>
        </c:spPr>
        <c:marker>
          <c:symbol val="none"/>
        </c:marker>
      </c:pivotFmt>
      <c:pivotFmt>
        <c:idx val="12"/>
        <c:spPr>
          <a:ln w="28575" cap="rnd">
            <a:solidFill>
              <a:schemeClr val="accent1"/>
            </a:solidFill>
            <a:round/>
          </a:ln>
          <a:effectLst/>
        </c:spPr>
        <c:marker>
          <c:symbol val="none"/>
        </c:marker>
      </c:pivotFmt>
      <c:pivotFmt>
        <c:idx val="13"/>
        <c:spPr>
          <a:ln w="28575" cap="rnd">
            <a:solidFill>
              <a:schemeClr val="accent1"/>
            </a:solidFill>
            <a:round/>
          </a:ln>
          <a:effectLst/>
        </c:spPr>
        <c:marker>
          <c:symbol val="none"/>
        </c:marker>
      </c:pivotFmt>
      <c:pivotFmt>
        <c:idx val="14"/>
        <c:spPr>
          <a:ln w="28575" cap="rnd">
            <a:solidFill>
              <a:schemeClr val="accent1"/>
            </a:solidFill>
            <a:round/>
          </a:ln>
          <a:effectLst/>
        </c:spPr>
        <c:marker>
          <c:symbol val="none"/>
        </c:marker>
      </c:pivotFmt>
      <c:pivotFmt>
        <c:idx val="15"/>
        <c:spPr>
          <a:ln w="28575" cap="rnd">
            <a:solidFill>
              <a:schemeClr val="accent1"/>
            </a:solidFill>
            <a:round/>
          </a:ln>
          <a:effectLst/>
        </c:spPr>
        <c:marker>
          <c:symbol val="none"/>
        </c:marker>
      </c:pivotFmt>
      <c:pivotFmt>
        <c:idx val="16"/>
        <c:spPr>
          <a:ln w="28575" cap="rnd">
            <a:solidFill>
              <a:schemeClr val="accent1"/>
            </a:solidFill>
            <a:round/>
          </a:ln>
          <a:effectLst/>
        </c:spPr>
        <c:marker>
          <c:symbol val="none"/>
        </c:marker>
      </c:pivotFmt>
      <c:pivotFmt>
        <c:idx val="17"/>
        <c:spPr>
          <a:ln w="28575" cap="rnd">
            <a:solidFill>
              <a:schemeClr val="accent1"/>
            </a:solidFill>
            <a:round/>
          </a:ln>
          <a:effectLst/>
        </c:spPr>
        <c:marker>
          <c:symbol val="none"/>
        </c:marker>
      </c:pivotFmt>
    </c:pivotFmts>
    <c:plotArea>
      <c:layout/>
      <c:lineChart>
        <c:grouping val="standard"/>
        <c:varyColors val="0"/>
        <c:ser>
          <c:idx val="0"/>
          <c:order val="0"/>
          <c:tx>
            <c:strRef>
              <c:f>Sheet2!$B$3:$B$4</c:f>
              <c:strCache>
                <c:ptCount val="1"/>
                <c:pt idx="0">
                  <c:v>1</c:v>
                </c:pt>
              </c:strCache>
            </c:strRef>
          </c:tx>
          <c:spPr>
            <a:ln w="28575" cap="rnd">
              <a:solidFill>
                <a:schemeClr val="accent1"/>
              </a:solidFill>
              <a:round/>
            </a:ln>
            <a:effectLst/>
          </c:spPr>
          <c:marker>
            <c:symbol val="none"/>
          </c:marker>
          <c:cat>
            <c:strRef>
              <c:f>Sheet2!$A$5:$A$11</c:f>
              <c:strCache>
                <c:ptCount val="6"/>
                <c:pt idx="0">
                  <c:v>2010</c:v>
                </c:pt>
                <c:pt idx="1">
                  <c:v>2011</c:v>
                </c:pt>
                <c:pt idx="2">
                  <c:v>2012</c:v>
                </c:pt>
                <c:pt idx="3">
                  <c:v>2013</c:v>
                </c:pt>
                <c:pt idx="4">
                  <c:v>2014</c:v>
                </c:pt>
                <c:pt idx="5">
                  <c:v>2015</c:v>
                </c:pt>
              </c:strCache>
            </c:strRef>
          </c:cat>
          <c:val>
            <c:numRef>
              <c:f>Sheet2!$B$5:$B$11</c:f>
              <c:numCache>
                <c:formatCode>_(* #,##0_);_(* \(#,##0\);_(* "-"??_);_(@_)</c:formatCode>
                <c:ptCount val="6"/>
                <c:pt idx="0">
                  <c:v>23115</c:v>
                </c:pt>
                <c:pt idx="1">
                  <c:v>23343</c:v>
                </c:pt>
                <c:pt idx="2">
                  <c:v>23789</c:v>
                </c:pt>
                <c:pt idx="3">
                  <c:v>24100</c:v>
                </c:pt>
                <c:pt idx="4">
                  <c:v>24699</c:v>
                </c:pt>
                <c:pt idx="5">
                  <c:v>25065</c:v>
                </c:pt>
              </c:numCache>
            </c:numRef>
          </c:val>
          <c:smooth val="0"/>
        </c:ser>
        <c:ser>
          <c:idx val="1"/>
          <c:order val="1"/>
          <c:tx>
            <c:strRef>
              <c:f>Sheet2!$C$3:$C$4</c:f>
              <c:strCache>
                <c:ptCount val="1"/>
                <c:pt idx="0">
                  <c:v>2</c:v>
                </c:pt>
              </c:strCache>
            </c:strRef>
          </c:tx>
          <c:spPr>
            <a:ln w="28575" cap="rnd">
              <a:solidFill>
                <a:schemeClr val="accent2"/>
              </a:solidFill>
              <a:round/>
            </a:ln>
            <a:effectLst/>
          </c:spPr>
          <c:marker>
            <c:symbol val="none"/>
          </c:marker>
          <c:cat>
            <c:strRef>
              <c:f>Sheet2!$A$5:$A$11</c:f>
              <c:strCache>
                <c:ptCount val="6"/>
                <c:pt idx="0">
                  <c:v>2010</c:v>
                </c:pt>
                <c:pt idx="1">
                  <c:v>2011</c:v>
                </c:pt>
                <c:pt idx="2">
                  <c:v>2012</c:v>
                </c:pt>
                <c:pt idx="3">
                  <c:v>2013</c:v>
                </c:pt>
                <c:pt idx="4">
                  <c:v>2014</c:v>
                </c:pt>
                <c:pt idx="5">
                  <c:v>2015</c:v>
                </c:pt>
              </c:strCache>
            </c:strRef>
          </c:cat>
          <c:val>
            <c:numRef>
              <c:f>Sheet2!$C$5:$C$11</c:f>
              <c:numCache>
                <c:formatCode>_(* #,##0_);_(* \(#,##0\);_(* "-"??_);_(@_)</c:formatCode>
                <c:ptCount val="6"/>
                <c:pt idx="0">
                  <c:v>18458</c:v>
                </c:pt>
                <c:pt idx="1">
                  <c:v>18516</c:v>
                </c:pt>
                <c:pt idx="2">
                  <c:v>18125</c:v>
                </c:pt>
                <c:pt idx="3">
                  <c:v>18133</c:v>
                </c:pt>
                <c:pt idx="4">
                  <c:v>18757</c:v>
                </c:pt>
                <c:pt idx="5">
                  <c:v>18852</c:v>
                </c:pt>
              </c:numCache>
            </c:numRef>
          </c:val>
          <c:smooth val="0"/>
        </c:ser>
        <c:ser>
          <c:idx val="2"/>
          <c:order val="2"/>
          <c:tx>
            <c:strRef>
              <c:f>Sheet2!$D$3:$D$4</c:f>
              <c:strCache>
                <c:ptCount val="1"/>
                <c:pt idx="0">
                  <c:v>3</c:v>
                </c:pt>
              </c:strCache>
            </c:strRef>
          </c:tx>
          <c:spPr>
            <a:ln w="28575" cap="rnd">
              <a:solidFill>
                <a:schemeClr val="accent3"/>
              </a:solidFill>
              <a:round/>
            </a:ln>
            <a:effectLst/>
          </c:spPr>
          <c:marker>
            <c:symbol val="none"/>
          </c:marker>
          <c:cat>
            <c:strRef>
              <c:f>Sheet2!$A$5:$A$11</c:f>
              <c:strCache>
                <c:ptCount val="6"/>
                <c:pt idx="0">
                  <c:v>2010</c:v>
                </c:pt>
                <c:pt idx="1">
                  <c:v>2011</c:v>
                </c:pt>
                <c:pt idx="2">
                  <c:v>2012</c:v>
                </c:pt>
                <c:pt idx="3">
                  <c:v>2013</c:v>
                </c:pt>
                <c:pt idx="4">
                  <c:v>2014</c:v>
                </c:pt>
                <c:pt idx="5">
                  <c:v>2015</c:v>
                </c:pt>
              </c:strCache>
            </c:strRef>
          </c:cat>
          <c:val>
            <c:numRef>
              <c:f>Sheet2!$D$5:$D$11</c:f>
              <c:numCache>
                <c:formatCode>_(* #,##0_);_(* \(#,##0\);_(* "-"??_);_(@_)</c:formatCode>
                <c:ptCount val="6"/>
                <c:pt idx="0">
                  <c:v>35514</c:v>
                </c:pt>
                <c:pt idx="1">
                  <c:v>35725</c:v>
                </c:pt>
                <c:pt idx="2">
                  <c:v>35731</c:v>
                </c:pt>
                <c:pt idx="3">
                  <c:v>35869</c:v>
                </c:pt>
                <c:pt idx="4">
                  <c:v>36058</c:v>
                </c:pt>
                <c:pt idx="5">
                  <c:v>36039</c:v>
                </c:pt>
              </c:numCache>
            </c:numRef>
          </c:val>
          <c:smooth val="0"/>
        </c:ser>
        <c:ser>
          <c:idx val="3"/>
          <c:order val="3"/>
          <c:tx>
            <c:strRef>
              <c:f>Sheet2!$E$3:$E$4</c:f>
              <c:strCache>
                <c:ptCount val="1"/>
                <c:pt idx="0">
                  <c:v>4</c:v>
                </c:pt>
              </c:strCache>
            </c:strRef>
          </c:tx>
          <c:spPr>
            <a:ln w="28575" cap="rnd">
              <a:solidFill>
                <a:schemeClr val="accent4"/>
              </a:solidFill>
              <a:round/>
            </a:ln>
            <a:effectLst/>
          </c:spPr>
          <c:marker>
            <c:symbol val="none"/>
          </c:marker>
          <c:cat>
            <c:strRef>
              <c:f>Sheet2!$A$5:$A$11</c:f>
              <c:strCache>
                <c:ptCount val="6"/>
                <c:pt idx="0">
                  <c:v>2010</c:v>
                </c:pt>
                <c:pt idx="1">
                  <c:v>2011</c:v>
                </c:pt>
                <c:pt idx="2">
                  <c:v>2012</c:v>
                </c:pt>
                <c:pt idx="3">
                  <c:v>2013</c:v>
                </c:pt>
                <c:pt idx="4">
                  <c:v>2014</c:v>
                </c:pt>
                <c:pt idx="5">
                  <c:v>2015</c:v>
                </c:pt>
              </c:strCache>
            </c:strRef>
          </c:cat>
          <c:val>
            <c:numRef>
              <c:f>Sheet2!$E$5:$E$11</c:f>
              <c:numCache>
                <c:formatCode>_(* #,##0_);_(* \(#,##0\);_(* "-"??_);_(@_)</c:formatCode>
                <c:ptCount val="6"/>
                <c:pt idx="0">
                  <c:v>23408</c:v>
                </c:pt>
                <c:pt idx="1">
                  <c:v>23581</c:v>
                </c:pt>
                <c:pt idx="2">
                  <c:v>23573</c:v>
                </c:pt>
                <c:pt idx="3">
                  <c:v>23599</c:v>
                </c:pt>
                <c:pt idx="4">
                  <c:v>23760</c:v>
                </c:pt>
                <c:pt idx="5">
                  <c:v>24088</c:v>
                </c:pt>
              </c:numCache>
            </c:numRef>
          </c:val>
          <c:smooth val="0"/>
        </c:ser>
        <c:ser>
          <c:idx val="4"/>
          <c:order val="4"/>
          <c:tx>
            <c:strRef>
              <c:f>Sheet2!$F$3:$F$4</c:f>
              <c:strCache>
                <c:ptCount val="1"/>
                <c:pt idx="0">
                  <c:v>5</c:v>
                </c:pt>
              </c:strCache>
            </c:strRef>
          </c:tx>
          <c:spPr>
            <a:ln w="28575" cap="rnd">
              <a:solidFill>
                <a:schemeClr val="accent5"/>
              </a:solidFill>
              <a:round/>
            </a:ln>
            <a:effectLst/>
          </c:spPr>
          <c:marker>
            <c:symbol val="none"/>
          </c:marker>
          <c:cat>
            <c:strRef>
              <c:f>Sheet2!$A$5:$A$11</c:f>
              <c:strCache>
                <c:ptCount val="6"/>
                <c:pt idx="0">
                  <c:v>2010</c:v>
                </c:pt>
                <c:pt idx="1">
                  <c:v>2011</c:v>
                </c:pt>
                <c:pt idx="2">
                  <c:v>2012</c:v>
                </c:pt>
                <c:pt idx="3">
                  <c:v>2013</c:v>
                </c:pt>
                <c:pt idx="4">
                  <c:v>2014</c:v>
                </c:pt>
                <c:pt idx="5">
                  <c:v>2015</c:v>
                </c:pt>
              </c:strCache>
            </c:strRef>
          </c:cat>
          <c:val>
            <c:numRef>
              <c:f>Sheet2!$F$5:$F$11</c:f>
              <c:numCache>
                <c:formatCode>_(* #,##0_);_(* \(#,##0\);_(* "-"??_);_(@_)</c:formatCode>
                <c:ptCount val="6"/>
                <c:pt idx="0">
                  <c:v>21940</c:v>
                </c:pt>
                <c:pt idx="1">
                  <c:v>22227</c:v>
                </c:pt>
                <c:pt idx="2">
                  <c:v>22316</c:v>
                </c:pt>
                <c:pt idx="3">
                  <c:v>22573</c:v>
                </c:pt>
                <c:pt idx="4">
                  <c:v>23019</c:v>
                </c:pt>
                <c:pt idx="5">
                  <c:v>23374</c:v>
                </c:pt>
              </c:numCache>
            </c:numRef>
          </c:val>
          <c:smooth val="0"/>
        </c:ser>
        <c:ser>
          <c:idx val="5"/>
          <c:order val="5"/>
          <c:tx>
            <c:strRef>
              <c:f>Sheet2!$G$3:$G$4</c:f>
              <c:strCache>
                <c:ptCount val="1"/>
                <c:pt idx="0">
                  <c:v>6</c:v>
                </c:pt>
              </c:strCache>
            </c:strRef>
          </c:tx>
          <c:spPr>
            <a:ln w="28575" cap="rnd">
              <a:solidFill>
                <a:schemeClr val="accent6"/>
              </a:solidFill>
              <a:round/>
            </a:ln>
            <a:effectLst/>
          </c:spPr>
          <c:marker>
            <c:symbol val="none"/>
          </c:marker>
          <c:cat>
            <c:strRef>
              <c:f>Sheet2!$A$5:$A$11</c:f>
              <c:strCache>
                <c:ptCount val="6"/>
                <c:pt idx="0">
                  <c:v>2010</c:v>
                </c:pt>
                <c:pt idx="1">
                  <c:v>2011</c:v>
                </c:pt>
                <c:pt idx="2">
                  <c:v>2012</c:v>
                </c:pt>
                <c:pt idx="3">
                  <c:v>2013</c:v>
                </c:pt>
                <c:pt idx="4">
                  <c:v>2014</c:v>
                </c:pt>
                <c:pt idx="5">
                  <c:v>2015</c:v>
                </c:pt>
              </c:strCache>
            </c:strRef>
          </c:cat>
          <c:val>
            <c:numRef>
              <c:f>Sheet2!$G$5:$G$11</c:f>
              <c:numCache>
                <c:formatCode>_(* #,##0_);_(* \(#,##0\);_(* "-"??_);_(@_)</c:formatCode>
                <c:ptCount val="6"/>
                <c:pt idx="0">
                  <c:v>1581</c:v>
                </c:pt>
                <c:pt idx="1">
                  <c:v>1639</c:v>
                </c:pt>
                <c:pt idx="2">
                  <c:v>1632</c:v>
                </c:pt>
                <c:pt idx="3">
                  <c:v>1733</c:v>
                </c:pt>
                <c:pt idx="4">
                  <c:v>1770</c:v>
                </c:pt>
                <c:pt idx="5">
                  <c:v>2030</c:v>
                </c:pt>
              </c:numCache>
            </c:numRef>
          </c:val>
          <c:smooth val="0"/>
        </c:ser>
        <c:ser>
          <c:idx val="6"/>
          <c:order val="6"/>
          <c:tx>
            <c:strRef>
              <c:f>Sheet2!$H$3:$H$4</c:f>
              <c:strCache>
                <c:ptCount val="1"/>
                <c:pt idx="0">
                  <c:v>7</c:v>
                </c:pt>
              </c:strCache>
            </c:strRef>
          </c:tx>
          <c:spPr>
            <a:ln w="28575" cap="rnd">
              <a:solidFill>
                <a:schemeClr val="accent1">
                  <a:lumMod val="60000"/>
                </a:schemeClr>
              </a:solidFill>
              <a:round/>
            </a:ln>
            <a:effectLst/>
          </c:spPr>
          <c:marker>
            <c:symbol val="none"/>
          </c:marker>
          <c:cat>
            <c:strRef>
              <c:f>Sheet2!$A$5:$A$11</c:f>
              <c:strCache>
                <c:ptCount val="6"/>
                <c:pt idx="0">
                  <c:v>2010</c:v>
                </c:pt>
                <c:pt idx="1">
                  <c:v>2011</c:v>
                </c:pt>
                <c:pt idx="2">
                  <c:v>2012</c:v>
                </c:pt>
                <c:pt idx="3">
                  <c:v>2013</c:v>
                </c:pt>
                <c:pt idx="4">
                  <c:v>2014</c:v>
                </c:pt>
                <c:pt idx="5">
                  <c:v>2015</c:v>
                </c:pt>
              </c:strCache>
            </c:strRef>
          </c:cat>
          <c:val>
            <c:numRef>
              <c:f>Sheet2!$H$5:$H$11</c:f>
              <c:numCache>
                <c:formatCode>_(* #,##0_);_(* \(#,##0\);_(* "-"??_);_(@_)</c:formatCode>
                <c:ptCount val="6"/>
                <c:pt idx="0">
                  <c:v>18630</c:v>
                </c:pt>
                <c:pt idx="1">
                  <c:v>18926</c:v>
                </c:pt>
                <c:pt idx="2">
                  <c:v>18821</c:v>
                </c:pt>
                <c:pt idx="3">
                  <c:v>19110.5</c:v>
                </c:pt>
                <c:pt idx="4">
                  <c:v>19900</c:v>
                </c:pt>
                <c:pt idx="5">
                  <c:v>20216</c:v>
                </c:pt>
              </c:numCache>
            </c:numRef>
          </c:val>
          <c:smooth val="0"/>
        </c:ser>
        <c:ser>
          <c:idx val="7"/>
          <c:order val="7"/>
          <c:tx>
            <c:strRef>
              <c:f>Sheet2!$I$3:$I$4</c:f>
              <c:strCache>
                <c:ptCount val="1"/>
                <c:pt idx="0">
                  <c:v>8</c:v>
                </c:pt>
              </c:strCache>
            </c:strRef>
          </c:tx>
          <c:spPr>
            <a:ln w="28575" cap="rnd">
              <a:solidFill>
                <a:schemeClr val="accent2">
                  <a:lumMod val="60000"/>
                </a:schemeClr>
              </a:solidFill>
              <a:round/>
            </a:ln>
            <a:effectLst/>
          </c:spPr>
          <c:marker>
            <c:symbol val="none"/>
          </c:marker>
          <c:cat>
            <c:strRef>
              <c:f>Sheet2!$A$5:$A$11</c:f>
              <c:strCache>
                <c:ptCount val="6"/>
                <c:pt idx="0">
                  <c:v>2010</c:v>
                </c:pt>
                <c:pt idx="1">
                  <c:v>2011</c:v>
                </c:pt>
                <c:pt idx="2">
                  <c:v>2012</c:v>
                </c:pt>
                <c:pt idx="3">
                  <c:v>2013</c:v>
                </c:pt>
                <c:pt idx="4">
                  <c:v>2014</c:v>
                </c:pt>
                <c:pt idx="5">
                  <c:v>2015</c:v>
                </c:pt>
              </c:strCache>
            </c:strRef>
          </c:cat>
          <c:val>
            <c:numRef>
              <c:f>Sheet2!$I$5:$I$11</c:f>
              <c:numCache>
                <c:formatCode>_(* #,##0_);_(* \(#,##0\);_(* "-"??_);_(@_)</c:formatCode>
                <c:ptCount val="6"/>
                <c:pt idx="0">
                  <c:v>15517</c:v>
                </c:pt>
                <c:pt idx="1">
                  <c:v>15760</c:v>
                </c:pt>
                <c:pt idx="2">
                  <c:v>16046</c:v>
                </c:pt>
                <c:pt idx="3">
                  <c:v>16489</c:v>
                </c:pt>
                <c:pt idx="4">
                  <c:v>16959</c:v>
                </c:pt>
                <c:pt idx="5">
                  <c:v>17176</c:v>
                </c:pt>
              </c:numCache>
            </c:numRef>
          </c:val>
          <c:smooth val="0"/>
        </c:ser>
        <c:ser>
          <c:idx val="8"/>
          <c:order val="8"/>
          <c:tx>
            <c:strRef>
              <c:f>Sheet2!$J$3:$J$4</c:f>
              <c:strCache>
                <c:ptCount val="1"/>
                <c:pt idx="0">
                  <c:v>9</c:v>
                </c:pt>
              </c:strCache>
            </c:strRef>
          </c:tx>
          <c:spPr>
            <a:ln w="28575" cap="rnd">
              <a:solidFill>
                <a:schemeClr val="accent3">
                  <a:lumMod val="60000"/>
                </a:schemeClr>
              </a:solidFill>
              <a:round/>
            </a:ln>
            <a:effectLst/>
          </c:spPr>
          <c:marker>
            <c:symbol val="none"/>
          </c:marker>
          <c:cat>
            <c:strRef>
              <c:f>Sheet2!$A$5:$A$11</c:f>
              <c:strCache>
                <c:ptCount val="6"/>
                <c:pt idx="0">
                  <c:v>2010</c:v>
                </c:pt>
                <c:pt idx="1">
                  <c:v>2011</c:v>
                </c:pt>
                <c:pt idx="2">
                  <c:v>2012</c:v>
                </c:pt>
                <c:pt idx="3">
                  <c:v>2013</c:v>
                </c:pt>
                <c:pt idx="4">
                  <c:v>2014</c:v>
                </c:pt>
                <c:pt idx="5">
                  <c:v>2015</c:v>
                </c:pt>
              </c:strCache>
            </c:strRef>
          </c:cat>
          <c:val>
            <c:numRef>
              <c:f>Sheet2!$J$5:$J$11</c:f>
              <c:numCache>
                <c:formatCode>_(* #,##0_);_(* \(#,##0\);_(* "-"??_);_(@_)</c:formatCode>
                <c:ptCount val="6"/>
                <c:pt idx="0">
                  <c:v>30017</c:v>
                </c:pt>
                <c:pt idx="1">
                  <c:v>30405</c:v>
                </c:pt>
                <c:pt idx="2">
                  <c:v>30388</c:v>
                </c:pt>
                <c:pt idx="3">
                  <c:v>30826</c:v>
                </c:pt>
                <c:pt idx="4">
                  <c:v>31550</c:v>
                </c:pt>
                <c:pt idx="5">
                  <c:v>31960</c:v>
                </c:pt>
              </c:numCache>
            </c:numRef>
          </c:val>
          <c:smooth val="0"/>
        </c:ser>
        <c:dLbls>
          <c:showLegendKey val="0"/>
          <c:showVal val="0"/>
          <c:showCatName val="0"/>
          <c:showSerName val="0"/>
          <c:showPercent val="0"/>
          <c:showBubbleSize val="0"/>
        </c:dLbls>
        <c:smooth val="0"/>
        <c:axId val="188113104"/>
        <c:axId val="188113496"/>
      </c:lineChart>
      <c:catAx>
        <c:axId val="18811310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800" b="1" i="0" u="none" strike="noStrike" kern="1200" baseline="0">
                <a:solidFill>
                  <a:schemeClr val="tx1">
                    <a:lumMod val="65000"/>
                    <a:lumOff val="35000"/>
                  </a:schemeClr>
                </a:solidFill>
                <a:latin typeface="+mn-lt"/>
                <a:ea typeface="+mn-ea"/>
                <a:cs typeface="+mn-cs"/>
              </a:defRPr>
            </a:pPr>
            <a:endParaRPr lang="en-US"/>
          </a:p>
        </c:txPr>
        <c:crossAx val="188113496"/>
        <c:crosses val="autoZero"/>
        <c:auto val="1"/>
        <c:lblAlgn val="ctr"/>
        <c:lblOffset val="100"/>
        <c:noMultiLvlLbl val="0"/>
      </c:catAx>
      <c:valAx>
        <c:axId val="188113496"/>
        <c:scaling>
          <c:orientation val="minMax"/>
        </c:scaling>
        <c:delete val="0"/>
        <c:axPos val="l"/>
        <c:majorGridlines>
          <c:spPr>
            <a:ln w="9525" cap="flat" cmpd="sng" algn="ctr">
              <a:solidFill>
                <a:schemeClr val="tx1">
                  <a:lumMod val="15000"/>
                  <a:lumOff val="85000"/>
                </a:schemeClr>
              </a:solidFill>
              <a:round/>
            </a:ln>
            <a:effectLst/>
          </c:spPr>
        </c:majorGridlines>
        <c:numFmt formatCode="_(* #,##0_);_(* \(#,##0\);_(* &quot;-&quot;??_);_(@_)" sourceLinked="1"/>
        <c:majorTickMark val="none"/>
        <c:minorTickMark val="none"/>
        <c:tickLblPos val="nextTo"/>
        <c:spPr>
          <a:noFill/>
          <a:ln>
            <a:noFill/>
          </a:ln>
          <a:effectLst/>
        </c:spPr>
        <c:txPr>
          <a:bodyPr rot="-60000000" spcFirstLastPara="1" vertOverflow="ellipsis" vert="horz" wrap="square" anchor="ctr" anchorCtr="1"/>
          <a:lstStyle/>
          <a:p>
            <a:pPr>
              <a:defRPr sz="1800" b="1" i="0" u="none" strike="noStrike" kern="1200" baseline="0">
                <a:solidFill>
                  <a:schemeClr val="tx1">
                    <a:lumMod val="65000"/>
                    <a:lumOff val="35000"/>
                  </a:schemeClr>
                </a:solidFill>
                <a:latin typeface="+mn-lt"/>
                <a:ea typeface="+mn-ea"/>
                <a:cs typeface="+mn-cs"/>
              </a:defRPr>
            </a:pPr>
            <a:endParaRPr lang="en-US"/>
          </a:p>
        </c:txPr>
        <c:crossAx val="188113104"/>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1800" b="1"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800" b="1"/>
      </a:pPr>
      <a:endParaRPr lang="en-US"/>
    </a:p>
  </c:txPr>
  <c:extLst>
    <c:ext xmlns:c14="http://schemas.microsoft.com/office/drawing/2007/8/2/chart" uri="{781A3756-C4B2-4CAC-9D66-4F8BD8637D16}">
      <c14:pivotOptions>
        <c14:dropZoneFilter val="1"/>
        <c14:dropZoneCategories val="1"/>
        <c14:dropZoneData val="1"/>
        <c14:dropZoneSeries val="1"/>
        <c14:dropZonesVisible val="1"/>
      </c14:pivotOptions>
    </c:ext>
  </c:extLst>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[בינוי בתל אביב מתוך נתוני העירייה.xlsx]Sheet2!PivotTable1</c:name>
    <c:fmtId val="2"/>
  </c:pivotSource>
  <c:chart>
    <c:autoTitleDeleted val="0"/>
    <c:pivotFmts>
      <c:pivotFmt>
        <c:idx val="0"/>
        <c:spPr>
          <a:solidFill>
            <a:schemeClr val="accent1"/>
          </a:solidFill>
          <a:ln w="28575" cap="rnd">
            <a:solidFill>
              <a:schemeClr val="accent1"/>
            </a:solidFill>
            <a:round/>
          </a:ln>
          <a:effectLst/>
        </c:spPr>
        <c:marker>
          <c:symbol val="none"/>
        </c:marker>
      </c:pivotFmt>
      <c:pivotFmt>
        <c:idx val="1"/>
        <c:spPr>
          <a:solidFill>
            <a:schemeClr val="accent1"/>
          </a:solidFill>
          <a:ln w="28575" cap="rnd">
            <a:solidFill>
              <a:schemeClr val="accent1"/>
            </a:solidFill>
            <a:round/>
          </a:ln>
          <a:effectLst/>
        </c:spPr>
        <c:marker>
          <c:symbol val="none"/>
        </c:marker>
      </c:pivotFmt>
      <c:pivotFmt>
        <c:idx val="2"/>
        <c:spPr>
          <a:solidFill>
            <a:schemeClr val="accent1"/>
          </a:solidFill>
          <a:ln w="28575" cap="rnd">
            <a:solidFill>
              <a:schemeClr val="accent1"/>
            </a:solidFill>
            <a:round/>
          </a:ln>
          <a:effectLst/>
        </c:spPr>
        <c:marker>
          <c:symbol val="none"/>
        </c:marker>
      </c:pivotFmt>
      <c:pivotFmt>
        <c:idx val="3"/>
        <c:spPr>
          <a:solidFill>
            <a:schemeClr val="accent1"/>
          </a:solidFill>
          <a:ln w="28575" cap="rnd">
            <a:solidFill>
              <a:schemeClr val="accent1"/>
            </a:solidFill>
            <a:round/>
          </a:ln>
          <a:effectLst/>
        </c:spPr>
        <c:marker>
          <c:symbol val="none"/>
        </c:marker>
      </c:pivotFmt>
      <c:pivotFmt>
        <c:idx val="4"/>
        <c:spPr>
          <a:solidFill>
            <a:schemeClr val="accent1"/>
          </a:solidFill>
          <a:ln w="28575" cap="rnd">
            <a:solidFill>
              <a:schemeClr val="accent1"/>
            </a:solidFill>
            <a:round/>
          </a:ln>
          <a:effectLst/>
        </c:spPr>
        <c:marker>
          <c:symbol val="none"/>
        </c:marker>
      </c:pivotFmt>
      <c:pivotFmt>
        <c:idx val="5"/>
        <c:spPr>
          <a:solidFill>
            <a:schemeClr val="accent1"/>
          </a:solidFill>
          <a:ln w="28575" cap="rnd">
            <a:solidFill>
              <a:schemeClr val="accent1"/>
            </a:solidFill>
            <a:round/>
          </a:ln>
          <a:effectLst/>
        </c:spPr>
        <c:marker>
          <c:symbol val="none"/>
        </c:marker>
      </c:pivotFmt>
      <c:pivotFmt>
        <c:idx val="6"/>
        <c:spPr>
          <a:solidFill>
            <a:schemeClr val="accent1"/>
          </a:solidFill>
          <a:ln w="28575" cap="rnd">
            <a:solidFill>
              <a:schemeClr val="accent1"/>
            </a:solidFill>
            <a:round/>
          </a:ln>
          <a:effectLst/>
        </c:spPr>
        <c:marker>
          <c:symbol val="none"/>
        </c:marker>
      </c:pivotFmt>
      <c:pivotFmt>
        <c:idx val="7"/>
        <c:spPr>
          <a:solidFill>
            <a:schemeClr val="accent1"/>
          </a:solidFill>
          <a:ln w="28575" cap="rnd">
            <a:solidFill>
              <a:schemeClr val="accent1"/>
            </a:solidFill>
            <a:round/>
          </a:ln>
          <a:effectLst/>
        </c:spPr>
        <c:marker>
          <c:symbol val="none"/>
        </c:marker>
      </c:pivotFmt>
      <c:pivotFmt>
        <c:idx val="8"/>
        <c:spPr>
          <a:solidFill>
            <a:schemeClr val="accent1"/>
          </a:solidFill>
          <a:ln w="28575" cap="rnd">
            <a:solidFill>
              <a:schemeClr val="accent1"/>
            </a:solidFill>
            <a:round/>
          </a:ln>
          <a:effectLst/>
        </c:spPr>
        <c:marker>
          <c:symbol val="none"/>
        </c:marker>
      </c:pivotFmt>
      <c:pivotFmt>
        <c:idx val="9"/>
        <c:spPr>
          <a:solidFill>
            <a:schemeClr val="accent1"/>
          </a:solidFill>
          <a:ln w="28575" cap="rnd">
            <a:solidFill>
              <a:schemeClr val="accent1"/>
            </a:solidFill>
            <a:round/>
          </a:ln>
          <a:effectLst/>
        </c:spPr>
        <c:marker>
          <c:symbol val="none"/>
        </c:marker>
      </c:pivotFmt>
      <c:pivotFmt>
        <c:idx val="10"/>
        <c:spPr>
          <a:solidFill>
            <a:schemeClr val="accent1"/>
          </a:solidFill>
          <a:ln w="28575" cap="rnd">
            <a:solidFill>
              <a:schemeClr val="accent1"/>
            </a:solidFill>
            <a:round/>
          </a:ln>
          <a:effectLst/>
        </c:spPr>
        <c:marker>
          <c:symbol val="none"/>
        </c:marker>
      </c:pivotFmt>
      <c:pivotFmt>
        <c:idx val="11"/>
        <c:spPr>
          <a:solidFill>
            <a:schemeClr val="accent1"/>
          </a:solidFill>
          <a:ln w="28575" cap="rnd">
            <a:solidFill>
              <a:schemeClr val="accent1"/>
            </a:solidFill>
            <a:round/>
          </a:ln>
          <a:effectLst/>
        </c:spPr>
        <c:marker>
          <c:symbol val="none"/>
        </c:marker>
      </c:pivotFmt>
      <c:pivotFmt>
        <c:idx val="12"/>
        <c:spPr>
          <a:solidFill>
            <a:schemeClr val="accent1"/>
          </a:solidFill>
          <a:ln w="28575" cap="rnd">
            <a:solidFill>
              <a:schemeClr val="accent1"/>
            </a:solidFill>
            <a:round/>
          </a:ln>
          <a:effectLst/>
        </c:spPr>
        <c:marker>
          <c:symbol val="none"/>
        </c:marker>
      </c:pivotFmt>
      <c:pivotFmt>
        <c:idx val="13"/>
        <c:spPr>
          <a:solidFill>
            <a:schemeClr val="accent1"/>
          </a:solidFill>
          <a:ln w="28575" cap="rnd">
            <a:solidFill>
              <a:schemeClr val="accent1"/>
            </a:solidFill>
            <a:round/>
          </a:ln>
          <a:effectLst/>
        </c:spPr>
        <c:marker>
          <c:symbol val="none"/>
        </c:marker>
      </c:pivotFmt>
      <c:pivotFmt>
        <c:idx val="14"/>
        <c:spPr>
          <a:solidFill>
            <a:schemeClr val="accent1"/>
          </a:solidFill>
          <a:ln w="28575" cap="rnd">
            <a:solidFill>
              <a:schemeClr val="accent1"/>
            </a:solidFill>
            <a:round/>
          </a:ln>
          <a:effectLst/>
        </c:spPr>
        <c:marker>
          <c:symbol val="none"/>
        </c:marker>
      </c:pivotFmt>
      <c:pivotFmt>
        <c:idx val="15"/>
        <c:spPr>
          <a:solidFill>
            <a:schemeClr val="accent1"/>
          </a:solidFill>
          <a:ln w="28575" cap="rnd">
            <a:solidFill>
              <a:schemeClr val="accent1"/>
            </a:solidFill>
            <a:round/>
          </a:ln>
          <a:effectLst/>
        </c:spPr>
        <c:marker>
          <c:symbol val="none"/>
        </c:marker>
      </c:pivotFmt>
      <c:pivotFmt>
        <c:idx val="16"/>
        <c:spPr>
          <a:solidFill>
            <a:schemeClr val="accent1"/>
          </a:solidFill>
          <a:ln w="28575" cap="rnd">
            <a:solidFill>
              <a:schemeClr val="accent1"/>
            </a:solidFill>
            <a:round/>
          </a:ln>
          <a:effectLst/>
        </c:spPr>
        <c:marker>
          <c:symbol val="none"/>
        </c:marker>
      </c:pivotFmt>
      <c:pivotFmt>
        <c:idx val="17"/>
        <c:spPr>
          <a:solidFill>
            <a:schemeClr val="accent1"/>
          </a:solidFill>
          <a:ln w="28575" cap="rnd">
            <a:solidFill>
              <a:schemeClr val="accent1"/>
            </a:solidFill>
            <a:round/>
          </a:ln>
          <a:effectLst/>
        </c:spPr>
        <c:marker>
          <c:symbol val="none"/>
        </c:marker>
      </c:pivotFmt>
      <c:pivotFmt>
        <c:idx val="18"/>
        <c:spPr>
          <a:solidFill>
            <a:schemeClr val="accent1"/>
          </a:solidFill>
          <a:ln w="28575" cap="rnd">
            <a:solidFill>
              <a:schemeClr val="accent1"/>
            </a:solidFill>
            <a:round/>
          </a:ln>
          <a:effectLst/>
        </c:spPr>
        <c:marker>
          <c:symbol val="none"/>
        </c:marker>
      </c:pivotFmt>
      <c:pivotFmt>
        <c:idx val="19"/>
        <c:spPr>
          <a:solidFill>
            <a:schemeClr val="accent1"/>
          </a:solidFill>
          <a:ln w="28575" cap="rnd">
            <a:solidFill>
              <a:schemeClr val="accent1"/>
            </a:solidFill>
            <a:round/>
          </a:ln>
          <a:effectLst/>
        </c:spPr>
        <c:marker>
          <c:symbol val="none"/>
        </c:marker>
      </c:pivotFmt>
      <c:pivotFmt>
        <c:idx val="20"/>
        <c:spPr>
          <a:solidFill>
            <a:schemeClr val="accent1"/>
          </a:solidFill>
          <a:ln w="28575" cap="rnd">
            <a:solidFill>
              <a:schemeClr val="accent1"/>
            </a:solidFill>
            <a:round/>
          </a:ln>
          <a:effectLst/>
        </c:spPr>
        <c:marker>
          <c:symbol val="none"/>
        </c:marker>
      </c:pivotFmt>
      <c:pivotFmt>
        <c:idx val="21"/>
        <c:spPr>
          <a:solidFill>
            <a:schemeClr val="accent1"/>
          </a:solidFill>
          <a:ln w="28575" cap="rnd">
            <a:solidFill>
              <a:schemeClr val="accent1"/>
            </a:solidFill>
            <a:round/>
          </a:ln>
          <a:effectLst/>
        </c:spPr>
        <c:marker>
          <c:symbol val="none"/>
        </c:marker>
      </c:pivotFmt>
      <c:pivotFmt>
        <c:idx val="22"/>
        <c:spPr>
          <a:solidFill>
            <a:schemeClr val="accent1"/>
          </a:solidFill>
          <a:ln w="28575" cap="rnd">
            <a:solidFill>
              <a:schemeClr val="accent1"/>
            </a:solidFill>
            <a:round/>
          </a:ln>
          <a:effectLst/>
        </c:spPr>
        <c:marker>
          <c:symbol val="none"/>
        </c:marker>
      </c:pivotFmt>
      <c:pivotFmt>
        <c:idx val="23"/>
        <c:spPr>
          <a:solidFill>
            <a:schemeClr val="accent1"/>
          </a:solidFill>
          <a:ln w="28575" cap="rnd">
            <a:solidFill>
              <a:schemeClr val="accent1"/>
            </a:solidFill>
            <a:round/>
          </a:ln>
          <a:effectLst/>
        </c:spPr>
        <c:marker>
          <c:symbol val="none"/>
        </c:marker>
      </c:pivotFmt>
      <c:pivotFmt>
        <c:idx val="24"/>
        <c:spPr>
          <a:solidFill>
            <a:schemeClr val="accent1"/>
          </a:solidFill>
          <a:ln w="28575" cap="rnd">
            <a:solidFill>
              <a:schemeClr val="accent1"/>
            </a:solidFill>
            <a:round/>
          </a:ln>
          <a:effectLst/>
        </c:spPr>
        <c:marker>
          <c:symbol val="none"/>
        </c:marker>
      </c:pivotFmt>
      <c:pivotFmt>
        <c:idx val="25"/>
        <c:spPr>
          <a:solidFill>
            <a:schemeClr val="accent1"/>
          </a:solidFill>
          <a:ln w="28575" cap="rnd">
            <a:solidFill>
              <a:schemeClr val="accent1"/>
            </a:solidFill>
            <a:round/>
          </a:ln>
          <a:effectLst/>
        </c:spPr>
        <c:marker>
          <c:symbol val="none"/>
        </c:marker>
      </c:pivotFmt>
      <c:pivotFmt>
        <c:idx val="26"/>
        <c:spPr>
          <a:solidFill>
            <a:schemeClr val="accent1"/>
          </a:solidFill>
          <a:ln w="28575" cap="rnd">
            <a:solidFill>
              <a:schemeClr val="accent1"/>
            </a:solidFill>
            <a:round/>
          </a:ln>
          <a:effectLst/>
        </c:spPr>
        <c:marker>
          <c:symbol val="none"/>
        </c:marker>
      </c:pivotFmt>
      <c:pivotFmt>
        <c:idx val="27"/>
        <c:spPr>
          <a:solidFill>
            <a:schemeClr val="accent1"/>
          </a:solidFill>
          <a:ln w="28575" cap="rnd">
            <a:solidFill>
              <a:schemeClr val="accent1"/>
            </a:solidFill>
            <a:round/>
          </a:ln>
          <a:effectLst/>
        </c:spPr>
        <c:marker>
          <c:symbol val="none"/>
        </c:marker>
      </c:pivotFmt>
      <c:pivotFmt>
        <c:idx val="28"/>
        <c:spPr>
          <a:solidFill>
            <a:schemeClr val="accent1"/>
          </a:solidFill>
          <a:ln w="28575" cap="rnd">
            <a:solidFill>
              <a:schemeClr val="accent1"/>
            </a:solidFill>
            <a:round/>
          </a:ln>
          <a:effectLst/>
        </c:spPr>
        <c:marker>
          <c:symbol val="none"/>
        </c:marker>
      </c:pivotFmt>
      <c:pivotFmt>
        <c:idx val="29"/>
        <c:spPr>
          <a:solidFill>
            <a:schemeClr val="accent1"/>
          </a:solidFill>
          <a:ln w="28575" cap="rnd">
            <a:solidFill>
              <a:schemeClr val="accent1"/>
            </a:solidFill>
            <a:round/>
          </a:ln>
          <a:effectLst/>
        </c:spPr>
        <c:marker>
          <c:symbol val="none"/>
        </c:marker>
      </c:pivotFmt>
      <c:pivotFmt>
        <c:idx val="30"/>
        <c:spPr>
          <a:solidFill>
            <a:schemeClr val="accent1"/>
          </a:solidFill>
          <a:ln w="28575" cap="rnd">
            <a:solidFill>
              <a:schemeClr val="accent1"/>
            </a:solidFill>
            <a:round/>
          </a:ln>
          <a:effectLst/>
        </c:spPr>
        <c:marker>
          <c:symbol val="none"/>
        </c:marker>
      </c:pivotFmt>
      <c:pivotFmt>
        <c:idx val="31"/>
        <c:spPr>
          <a:solidFill>
            <a:schemeClr val="accent1"/>
          </a:solidFill>
          <a:ln w="28575" cap="rnd">
            <a:solidFill>
              <a:schemeClr val="accent1"/>
            </a:solidFill>
            <a:round/>
          </a:ln>
          <a:effectLst/>
        </c:spPr>
        <c:marker>
          <c:symbol val="none"/>
        </c:marker>
      </c:pivotFmt>
      <c:pivotFmt>
        <c:idx val="32"/>
        <c:spPr>
          <a:solidFill>
            <a:schemeClr val="accent1"/>
          </a:solidFill>
          <a:ln w="28575" cap="rnd">
            <a:solidFill>
              <a:schemeClr val="accent1"/>
            </a:solidFill>
            <a:round/>
          </a:ln>
          <a:effectLst/>
        </c:spPr>
        <c:marker>
          <c:symbol val="none"/>
        </c:marker>
      </c:pivotFmt>
      <c:pivotFmt>
        <c:idx val="33"/>
        <c:spPr>
          <a:solidFill>
            <a:schemeClr val="accent1"/>
          </a:solidFill>
          <a:ln w="28575" cap="rnd">
            <a:solidFill>
              <a:schemeClr val="accent1"/>
            </a:solidFill>
            <a:round/>
          </a:ln>
          <a:effectLst/>
        </c:spPr>
        <c:marker>
          <c:symbol val="none"/>
        </c:marker>
      </c:pivotFmt>
      <c:pivotFmt>
        <c:idx val="34"/>
        <c:spPr>
          <a:solidFill>
            <a:schemeClr val="accent1"/>
          </a:solidFill>
          <a:ln w="28575" cap="rnd">
            <a:solidFill>
              <a:schemeClr val="accent1"/>
            </a:solidFill>
            <a:round/>
          </a:ln>
          <a:effectLst/>
        </c:spPr>
        <c:marker>
          <c:symbol val="none"/>
        </c:marker>
      </c:pivotFmt>
      <c:pivotFmt>
        <c:idx val="35"/>
        <c:spPr>
          <a:solidFill>
            <a:schemeClr val="accent1"/>
          </a:solidFill>
          <a:ln w="28575" cap="rnd">
            <a:solidFill>
              <a:schemeClr val="accent1"/>
            </a:solidFill>
            <a:round/>
          </a:ln>
          <a:effectLst/>
        </c:spPr>
        <c:marker>
          <c:symbol val="none"/>
        </c:marker>
      </c:pivotFmt>
      <c:pivotFmt>
        <c:idx val="36"/>
        <c:spPr>
          <a:solidFill>
            <a:schemeClr val="accent1"/>
          </a:solidFill>
          <a:ln w="28575" cap="rnd">
            <a:solidFill>
              <a:schemeClr val="accent1"/>
            </a:solidFill>
            <a:round/>
          </a:ln>
          <a:effectLst/>
        </c:spPr>
        <c:marker>
          <c:symbol val="none"/>
        </c:marker>
      </c:pivotFmt>
      <c:pivotFmt>
        <c:idx val="37"/>
        <c:spPr>
          <a:solidFill>
            <a:schemeClr val="accent1"/>
          </a:solidFill>
          <a:ln w="28575" cap="rnd">
            <a:solidFill>
              <a:schemeClr val="accent1"/>
            </a:solidFill>
            <a:round/>
          </a:ln>
          <a:effectLst/>
        </c:spPr>
        <c:marker>
          <c:symbol val="none"/>
        </c:marker>
      </c:pivotFmt>
      <c:pivotFmt>
        <c:idx val="38"/>
        <c:spPr>
          <a:solidFill>
            <a:schemeClr val="accent1"/>
          </a:solidFill>
          <a:ln w="28575" cap="rnd">
            <a:solidFill>
              <a:schemeClr val="accent1"/>
            </a:solidFill>
            <a:round/>
          </a:ln>
          <a:effectLst/>
        </c:spPr>
        <c:marker>
          <c:symbol val="none"/>
        </c:marker>
      </c:pivotFmt>
      <c:pivotFmt>
        <c:idx val="39"/>
        <c:spPr>
          <a:solidFill>
            <a:schemeClr val="accent1"/>
          </a:solidFill>
          <a:ln w="28575" cap="rnd">
            <a:solidFill>
              <a:schemeClr val="accent1"/>
            </a:solidFill>
            <a:round/>
          </a:ln>
          <a:effectLst/>
        </c:spPr>
        <c:marker>
          <c:symbol val="none"/>
        </c:marker>
      </c:pivotFmt>
      <c:pivotFmt>
        <c:idx val="40"/>
        <c:spPr>
          <a:solidFill>
            <a:schemeClr val="accent1"/>
          </a:solidFill>
          <a:ln w="28575" cap="rnd">
            <a:solidFill>
              <a:schemeClr val="accent1"/>
            </a:solidFill>
            <a:round/>
          </a:ln>
          <a:effectLst/>
        </c:spPr>
        <c:marker>
          <c:symbol val="none"/>
        </c:marker>
      </c:pivotFmt>
      <c:pivotFmt>
        <c:idx val="41"/>
        <c:spPr>
          <a:solidFill>
            <a:schemeClr val="accent1"/>
          </a:solidFill>
          <a:ln w="28575" cap="rnd">
            <a:solidFill>
              <a:schemeClr val="accent1"/>
            </a:solidFill>
            <a:round/>
          </a:ln>
          <a:effectLst/>
        </c:spPr>
        <c:marker>
          <c:symbol val="none"/>
        </c:marker>
      </c:pivotFmt>
      <c:pivotFmt>
        <c:idx val="42"/>
        <c:spPr>
          <a:solidFill>
            <a:schemeClr val="accent1"/>
          </a:solidFill>
          <a:ln w="28575" cap="rnd">
            <a:solidFill>
              <a:schemeClr val="accent1"/>
            </a:solidFill>
            <a:round/>
          </a:ln>
          <a:effectLst/>
        </c:spPr>
        <c:marker>
          <c:symbol val="none"/>
        </c:marker>
      </c:pivotFmt>
      <c:pivotFmt>
        <c:idx val="43"/>
        <c:spPr>
          <a:solidFill>
            <a:schemeClr val="accent1"/>
          </a:solidFill>
          <a:ln w="28575" cap="rnd">
            <a:solidFill>
              <a:schemeClr val="accent1"/>
            </a:solidFill>
            <a:round/>
          </a:ln>
          <a:effectLst/>
        </c:spPr>
        <c:marker>
          <c:symbol val="none"/>
        </c:marker>
      </c:pivotFmt>
      <c:pivotFmt>
        <c:idx val="44"/>
        <c:spPr>
          <a:solidFill>
            <a:schemeClr val="accent1"/>
          </a:solidFill>
          <a:ln w="28575" cap="rnd">
            <a:solidFill>
              <a:schemeClr val="accent1"/>
            </a:solidFill>
            <a:round/>
          </a:ln>
          <a:effectLst/>
        </c:spPr>
        <c:marker>
          <c:symbol val="none"/>
        </c:marker>
      </c:pivotFmt>
      <c:pivotFmt>
        <c:idx val="45"/>
        <c:spPr>
          <a:solidFill>
            <a:schemeClr val="accent1"/>
          </a:solidFill>
          <a:ln w="28575" cap="rnd">
            <a:solidFill>
              <a:schemeClr val="accent1"/>
            </a:solidFill>
            <a:round/>
          </a:ln>
          <a:effectLst/>
        </c:spPr>
        <c:marker>
          <c:symbol val="none"/>
        </c:marker>
      </c:pivotFmt>
      <c:pivotFmt>
        <c:idx val="46"/>
        <c:spPr>
          <a:solidFill>
            <a:schemeClr val="accent1"/>
          </a:solidFill>
          <a:ln w="28575" cap="rnd">
            <a:solidFill>
              <a:schemeClr val="accent1"/>
            </a:solidFill>
            <a:round/>
          </a:ln>
          <a:effectLst/>
        </c:spPr>
        <c:marker>
          <c:symbol val="none"/>
        </c:marker>
      </c:pivotFmt>
      <c:pivotFmt>
        <c:idx val="47"/>
        <c:spPr>
          <a:solidFill>
            <a:schemeClr val="accent1"/>
          </a:solidFill>
          <a:ln w="28575" cap="rnd">
            <a:solidFill>
              <a:schemeClr val="accent1"/>
            </a:solidFill>
            <a:round/>
          </a:ln>
          <a:effectLst/>
        </c:spPr>
        <c:marker>
          <c:symbol val="none"/>
        </c:marker>
      </c:pivotFmt>
      <c:pivotFmt>
        <c:idx val="48"/>
        <c:spPr>
          <a:solidFill>
            <a:schemeClr val="accent1"/>
          </a:solidFill>
          <a:ln w="28575" cap="rnd">
            <a:solidFill>
              <a:schemeClr val="accent1"/>
            </a:solidFill>
            <a:round/>
          </a:ln>
          <a:effectLst/>
        </c:spPr>
        <c:marker>
          <c:symbol val="none"/>
        </c:marker>
      </c:pivotFmt>
      <c:pivotFmt>
        <c:idx val="49"/>
        <c:spPr>
          <a:solidFill>
            <a:schemeClr val="accent1"/>
          </a:solidFill>
          <a:ln w="28575" cap="rnd">
            <a:solidFill>
              <a:schemeClr val="accent1"/>
            </a:solidFill>
            <a:round/>
          </a:ln>
          <a:effectLst/>
        </c:spPr>
        <c:marker>
          <c:symbol val="none"/>
        </c:marker>
      </c:pivotFmt>
      <c:pivotFmt>
        <c:idx val="50"/>
        <c:spPr>
          <a:solidFill>
            <a:schemeClr val="accent1"/>
          </a:solidFill>
          <a:ln w="28575" cap="rnd">
            <a:solidFill>
              <a:schemeClr val="accent1"/>
            </a:solidFill>
            <a:round/>
          </a:ln>
          <a:effectLst/>
        </c:spPr>
        <c:marker>
          <c:symbol val="none"/>
        </c:marker>
      </c:pivotFmt>
      <c:pivotFmt>
        <c:idx val="51"/>
        <c:spPr>
          <a:solidFill>
            <a:schemeClr val="accent1"/>
          </a:solidFill>
          <a:ln w="28575" cap="rnd">
            <a:solidFill>
              <a:schemeClr val="accent1"/>
            </a:solidFill>
            <a:round/>
          </a:ln>
          <a:effectLst/>
        </c:spPr>
        <c:marker>
          <c:symbol val="none"/>
        </c:marker>
      </c:pivotFmt>
      <c:pivotFmt>
        <c:idx val="52"/>
        <c:spPr>
          <a:solidFill>
            <a:schemeClr val="accent1"/>
          </a:solidFill>
          <a:ln w="28575" cap="rnd">
            <a:solidFill>
              <a:schemeClr val="accent1"/>
            </a:solidFill>
            <a:round/>
          </a:ln>
          <a:effectLst/>
        </c:spPr>
        <c:marker>
          <c:symbol val="none"/>
        </c:marker>
      </c:pivotFmt>
      <c:pivotFmt>
        <c:idx val="53"/>
        <c:spPr>
          <a:solidFill>
            <a:schemeClr val="accent1"/>
          </a:solidFill>
          <a:ln w="28575" cap="rnd">
            <a:solidFill>
              <a:schemeClr val="accent1"/>
            </a:solidFill>
            <a:round/>
          </a:ln>
          <a:effectLst/>
        </c:spPr>
        <c:marker>
          <c:symbol val="none"/>
        </c:marker>
      </c:pivotFmt>
      <c:pivotFmt>
        <c:idx val="54"/>
        <c:spPr>
          <a:solidFill>
            <a:schemeClr val="accent1"/>
          </a:solidFill>
          <a:ln w="28575" cap="rnd">
            <a:solidFill>
              <a:schemeClr val="accent1"/>
            </a:solidFill>
            <a:round/>
          </a:ln>
          <a:effectLst/>
        </c:spPr>
        <c:marker>
          <c:symbol val="none"/>
        </c:marker>
      </c:pivotFmt>
      <c:pivotFmt>
        <c:idx val="55"/>
        <c:spPr>
          <a:solidFill>
            <a:schemeClr val="accent1"/>
          </a:solidFill>
          <a:ln w="28575" cap="rnd">
            <a:solidFill>
              <a:schemeClr val="accent1"/>
            </a:solidFill>
            <a:round/>
          </a:ln>
          <a:effectLst/>
        </c:spPr>
        <c:marker>
          <c:symbol val="none"/>
        </c:marker>
      </c:pivotFmt>
      <c:pivotFmt>
        <c:idx val="56"/>
        <c:spPr>
          <a:solidFill>
            <a:schemeClr val="accent1"/>
          </a:solidFill>
          <a:ln w="28575" cap="rnd">
            <a:solidFill>
              <a:schemeClr val="accent1"/>
            </a:solidFill>
            <a:round/>
          </a:ln>
          <a:effectLst/>
        </c:spPr>
        <c:marker>
          <c:symbol val="none"/>
        </c:marker>
      </c:pivotFmt>
      <c:pivotFmt>
        <c:idx val="57"/>
        <c:spPr>
          <a:solidFill>
            <a:schemeClr val="accent1"/>
          </a:solidFill>
          <a:ln w="28575" cap="rnd">
            <a:solidFill>
              <a:schemeClr val="accent1"/>
            </a:solidFill>
            <a:round/>
          </a:ln>
          <a:effectLst/>
        </c:spPr>
        <c:marker>
          <c:symbol val="none"/>
        </c:marker>
      </c:pivotFmt>
      <c:pivotFmt>
        <c:idx val="58"/>
        <c:spPr>
          <a:solidFill>
            <a:schemeClr val="accent1"/>
          </a:solidFill>
          <a:ln w="28575" cap="rnd">
            <a:solidFill>
              <a:schemeClr val="accent1"/>
            </a:solidFill>
            <a:round/>
          </a:ln>
          <a:effectLst/>
        </c:spPr>
        <c:marker>
          <c:symbol val="none"/>
        </c:marker>
      </c:pivotFmt>
      <c:pivotFmt>
        <c:idx val="59"/>
        <c:spPr>
          <a:solidFill>
            <a:schemeClr val="accent1"/>
          </a:solidFill>
          <a:ln w="28575" cap="rnd">
            <a:solidFill>
              <a:schemeClr val="accent1"/>
            </a:solidFill>
            <a:round/>
          </a:ln>
          <a:effectLst/>
        </c:spPr>
        <c:marker>
          <c:symbol val="none"/>
        </c:marker>
      </c:pivotFmt>
      <c:pivotFmt>
        <c:idx val="60"/>
        <c:spPr>
          <a:solidFill>
            <a:schemeClr val="accent1"/>
          </a:solidFill>
          <a:ln w="28575" cap="rnd">
            <a:solidFill>
              <a:schemeClr val="accent1"/>
            </a:solidFill>
            <a:round/>
          </a:ln>
          <a:effectLst/>
        </c:spPr>
        <c:marker>
          <c:symbol val="none"/>
        </c:marker>
      </c:pivotFmt>
      <c:pivotFmt>
        <c:idx val="61"/>
        <c:spPr>
          <a:solidFill>
            <a:schemeClr val="accent1"/>
          </a:solidFill>
          <a:ln w="28575" cap="rnd">
            <a:solidFill>
              <a:schemeClr val="accent1"/>
            </a:solidFill>
            <a:round/>
          </a:ln>
          <a:effectLst/>
        </c:spPr>
        <c:marker>
          <c:symbol val="none"/>
        </c:marker>
      </c:pivotFmt>
      <c:pivotFmt>
        <c:idx val="62"/>
        <c:spPr>
          <a:solidFill>
            <a:schemeClr val="accent1"/>
          </a:solidFill>
          <a:ln w="28575" cap="rnd">
            <a:solidFill>
              <a:schemeClr val="accent1"/>
            </a:solidFill>
            <a:round/>
          </a:ln>
          <a:effectLst/>
        </c:spPr>
        <c:marker>
          <c:symbol val="none"/>
        </c:marker>
      </c:pivotFmt>
      <c:pivotFmt>
        <c:idx val="63"/>
        <c:spPr>
          <a:solidFill>
            <a:schemeClr val="accent1"/>
          </a:solidFill>
          <a:ln w="28575" cap="rnd">
            <a:solidFill>
              <a:schemeClr val="accent1"/>
            </a:solidFill>
            <a:round/>
          </a:ln>
          <a:effectLst/>
        </c:spPr>
        <c:marker>
          <c:symbol val="none"/>
        </c:marker>
      </c:pivotFmt>
      <c:pivotFmt>
        <c:idx val="64"/>
        <c:spPr>
          <a:solidFill>
            <a:schemeClr val="accent1"/>
          </a:solidFill>
          <a:ln w="28575" cap="rnd">
            <a:solidFill>
              <a:schemeClr val="accent1"/>
            </a:solidFill>
            <a:round/>
          </a:ln>
          <a:effectLst/>
        </c:spPr>
        <c:marker>
          <c:symbol val="none"/>
        </c:marker>
      </c:pivotFmt>
      <c:pivotFmt>
        <c:idx val="65"/>
        <c:spPr>
          <a:solidFill>
            <a:schemeClr val="accent1"/>
          </a:solidFill>
          <a:ln w="28575" cap="rnd">
            <a:solidFill>
              <a:schemeClr val="accent1"/>
            </a:solidFill>
            <a:round/>
          </a:ln>
          <a:effectLst/>
        </c:spPr>
        <c:marker>
          <c:symbol val="none"/>
        </c:marker>
      </c:pivotFmt>
      <c:pivotFmt>
        <c:idx val="66"/>
        <c:spPr>
          <a:solidFill>
            <a:schemeClr val="accent1"/>
          </a:solidFill>
          <a:ln w="28575" cap="rnd">
            <a:solidFill>
              <a:schemeClr val="accent1"/>
            </a:solidFill>
            <a:round/>
          </a:ln>
          <a:effectLst/>
        </c:spPr>
        <c:marker>
          <c:symbol val="none"/>
        </c:marker>
      </c:pivotFmt>
      <c:pivotFmt>
        <c:idx val="67"/>
        <c:spPr>
          <a:solidFill>
            <a:schemeClr val="accent1"/>
          </a:solidFill>
          <a:ln w="28575" cap="rnd">
            <a:solidFill>
              <a:schemeClr val="accent1"/>
            </a:solidFill>
            <a:round/>
          </a:ln>
          <a:effectLst/>
        </c:spPr>
        <c:marker>
          <c:symbol val="none"/>
        </c:marker>
      </c:pivotFmt>
      <c:pivotFmt>
        <c:idx val="68"/>
        <c:spPr>
          <a:solidFill>
            <a:schemeClr val="accent1"/>
          </a:solidFill>
          <a:ln w="28575" cap="rnd">
            <a:solidFill>
              <a:schemeClr val="accent1"/>
            </a:solidFill>
            <a:round/>
          </a:ln>
          <a:effectLst/>
        </c:spPr>
        <c:marker>
          <c:symbol val="none"/>
        </c:marker>
      </c:pivotFmt>
      <c:pivotFmt>
        <c:idx val="69"/>
        <c:spPr>
          <a:solidFill>
            <a:schemeClr val="accent1"/>
          </a:solidFill>
          <a:ln w="28575" cap="rnd">
            <a:solidFill>
              <a:schemeClr val="accent1"/>
            </a:solidFill>
            <a:round/>
          </a:ln>
          <a:effectLst/>
        </c:spPr>
        <c:marker>
          <c:symbol val="none"/>
        </c:marker>
      </c:pivotFmt>
      <c:pivotFmt>
        <c:idx val="70"/>
        <c:spPr>
          <a:solidFill>
            <a:schemeClr val="accent1"/>
          </a:solidFill>
          <a:ln w="28575" cap="rnd">
            <a:solidFill>
              <a:schemeClr val="accent1"/>
            </a:solidFill>
            <a:round/>
          </a:ln>
          <a:effectLst/>
        </c:spPr>
        <c:marker>
          <c:symbol val="none"/>
        </c:marker>
      </c:pivotFmt>
      <c:pivotFmt>
        <c:idx val="71"/>
        <c:spPr>
          <a:solidFill>
            <a:schemeClr val="accent1"/>
          </a:solidFill>
          <a:ln w="28575" cap="rnd">
            <a:solidFill>
              <a:schemeClr val="accent1"/>
            </a:solidFill>
            <a:round/>
          </a:ln>
          <a:effectLst/>
        </c:spPr>
        <c:marker>
          <c:symbol val="none"/>
        </c:marker>
      </c:pivotFmt>
      <c:pivotFmt>
        <c:idx val="72"/>
        <c:spPr>
          <a:solidFill>
            <a:schemeClr val="accent1"/>
          </a:solidFill>
          <a:ln w="28575" cap="rnd">
            <a:solidFill>
              <a:schemeClr val="accent1"/>
            </a:solidFill>
            <a:round/>
          </a:ln>
          <a:effectLst/>
        </c:spPr>
        <c:marker>
          <c:symbol val="none"/>
        </c:marker>
      </c:pivotFmt>
      <c:pivotFmt>
        <c:idx val="73"/>
        <c:spPr>
          <a:solidFill>
            <a:schemeClr val="accent1"/>
          </a:solidFill>
          <a:ln w="28575" cap="rnd">
            <a:solidFill>
              <a:schemeClr val="accent1"/>
            </a:solidFill>
            <a:round/>
          </a:ln>
          <a:effectLst/>
        </c:spPr>
        <c:marker>
          <c:symbol val="none"/>
        </c:marker>
      </c:pivotFmt>
      <c:pivotFmt>
        <c:idx val="74"/>
        <c:spPr>
          <a:solidFill>
            <a:schemeClr val="accent1"/>
          </a:solidFill>
          <a:ln w="28575" cap="rnd">
            <a:solidFill>
              <a:schemeClr val="accent1"/>
            </a:solidFill>
            <a:round/>
          </a:ln>
          <a:effectLst/>
        </c:spPr>
        <c:marker>
          <c:symbol val="none"/>
        </c:marker>
      </c:pivotFmt>
      <c:pivotFmt>
        <c:idx val="75"/>
        <c:spPr>
          <a:solidFill>
            <a:schemeClr val="accent1"/>
          </a:solidFill>
          <a:ln w="28575" cap="rnd">
            <a:solidFill>
              <a:schemeClr val="accent1"/>
            </a:solidFill>
            <a:round/>
          </a:ln>
          <a:effectLst/>
        </c:spPr>
        <c:marker>
          <c:symbol val="none"/>
        </c:marker>
      </c:pivotFmt>
      <c:pivotFmt>
        <c:idx val="76"/>
        <c:spPr>
          <a:solidFill>
            <a:schemeClr val="accent1"/>
          </a:solidFill>
          <a:ln w="28575" cap="rnd">
            <a:solidFill>
              <a:schemeClr val="accent1"/>
            </a:solidFill>
            <a:round/>
          </a:ln>
          <a:effectLst/>
        </c:spPr>
        <c:marker>
          <c:symbol val="none"/>
        </c:marker>
      </c:pivotFmt>
      <c:pivotFmt>
        <c:idx val="77"/>
        <c:spPr>
          <a:solidFill>
            <a:schemeClr val="accent1"/>
          </a:solidFill>
          <a:ln w="28575" cap="rnd">
            <a:solidFill>
              <a:schemeClr val="accent1"/>
            </a:solidFill>
            <a:round/>
          </a:ln>
          <a:effectLst/>
        </c:spPr>
        <c:marker>
          <c:symbol val="none"/>
        </c:marker>
      </c:pivotFmt>
      <c:pivotFmt>
        <c:idx val="78"/>
        <c:spPr>
          <a:solidFill>
            <a:schemeClr val="accent1"/>
          </a:solidFill>
          <a:ln w="28575" cap="rnd">
            <a:solidFill>
              <a:schemeClr val="accent1"/>
            </a:solidFill>
            <a:round/>
          </a:ln>
          <a:effectLst/>
        </c:spPr>
        <c:marker>
          <c:symbol val="none"/>
        </c:marker>
      </c:pivotFmt>
      <c:pivotFmt>
        <c:idx val="79"/>
        <c:spPr>
          <a:solidFill>
            <a:schemeClr val="accent1"/>
          </a:solidFill>
          <a:ln w="28575" cap="rnd">
            <a:solidFill>
              <a:schemeClr val="accent1"/>
            </a:solidFill>
            <a:round/>
          </a:ln>
          <a:effectLst/>
        </c:spPr>
        <c:marker>
          <c:symbol val="none"/>
        </c:marker>
      </c:pivotFmt>
      <c:pivotFmt>
        <c:idx val="80"/>
        <c:spPr>
          <a:solidFill>
            <a:schemeClr val="accent1"/>
          </a:solidFill>
          <a:ln w="28575" cap="rnd">
            <a:solidFill>
              <a:schemeClr val="accent1"/>
            </a:solidFill>
            <a:round/>
          </a:ln>
          <a:effectLst/>
        </c:spPr>
        <c:marker>
          <c:symbol val="none"/>
        </c:marker>
      </c:pivotFmt>
      <c:pivotFmt>
        <c:idx val="81"/>
        <c:spPr>
          <a:solidFill>
            <a:schemeClr val="accent1"/>
          </a:solidFill>
          <a:ln w="28575" cap="rnd">
            <a:solidFill>
              <a:schemeClr val="accent1"/>
            </a:solidFill>
            <a:round/>
          </a:ln>
          <a:effectLst/>
        </c:spPr>
        <c:marker>
          <c:symbol val="none"/>
        </c:marker>
      </c:pivotFmt>
      <c:pivotFmt>
        <c:idx val="82"/>
        <c:spPr>
          <a:solidFill>
            <a:schemeClr val="accent1"/>
          </a:solidFill>
          <a:ln w="28575" cap="rnd">
            <a:solidFill>
              <a:schemeClr val="accent1"/>
            </a:solidFill>
            <a:round/>
          </a:ln>
          <a:effectLst/>
        </c:spPr>
        <c:marker>
          <c:symbol val="none"/>
        </c:marker>
      </c:pivotFmt>
      <c:pivotFmt>
        <c:idx val="83"/>
        <c:spPr>
          <a:solidFill>
            <a:schemeClr val="accent1"/>
          </a:solidFill>
          <a:ln w="28575" cap="rnd">
            <a:solidFill>
              <a:schemeClr val="accent1"/>
            </a:solidFill>
            <a:round/>
          </a:ln>
          <a:effectLst/>
        </c:spPr>
        <c:marker>
          <c:symbol val="none"/>
        </c:marker>
      </c:pivotFmt>
      <c:pivotFmt>
        <c:idx val="84"/>
        <c:spPr>
          <a:solidFill>
            <a:schemeClr val="accent1"/>
          </a:solidFill>
          <a:ln w="28575" cap="rnd">
            <a:solidFill>
              <a:schemeClr val="accent1"/>
            </a:solidFill>
            <a:round/>
          </a:ln>
          <a:effectLst/>
        </c:spPr>
        <c:marker>
          <c:symbol val="none"/>
        </c:marker>
      </c:pivotFmt>
      <c:pivotFmt>
        <c:idx val="85"/>
        <c:spPr>
          <a:solidFill>
            <a:schemeClr val="accent1"/>
          </a:solidFill>
          <a:ln w="28575" cap="rnd">
            <a:solidFill>
              <a:schemeClr val="accent1"/>
            </a:solidFill>
            <a:round/>
          </a:ln>
          <a:effectLst/>
        </c:spPr>
        <c:marker>
          <c:symbol val="none"/>
        </c:marker>
      </c:pivotFmt>
      <c:pivotFmt>
        <c:idx val="86"/>
        <c:spPr>
          <a:solidFill>
            <a:schemeClr val="accent1"/>
          </a:solidFill>
          <a:ln w="28575" cap="rnd">
            <a:solidFill>
              <a:schemeClr val="accent1"/>
            </a:solidFill>
            <a:round/>
          </a:ln>
          <a:effectLst/>
        </c:spPr>
        <c:marker>
          <c:symbol val="none"/>
        </c:marker>
      </c:pivotFmt>
      <c:pivotFmt>
        <c:idx val="87"/>
        <c:spPr>
          <a:solidFill>
            <a:schemeClr val="accent1"/>
          </a:solidFill>
          <a:ln w="28575" cap="rnd">
            <a:solidFill>
              <a:schemeClr val="accent1"/>
            </a:solidFill>
            <a:round/>
          </a:ln>
          <a:effectLst/>
        </c:spPr>
        <c:marker>
          <c:symbol val="none"/>
        </c:marker>
      </c:pivotFmt>
      <c:pivotFmt>
        <c:idx val="88"/>
        <c:spPr>
          <a:solidFill>
            <a:schemeClr val="accent1"/>
          </a:solidFill>
          <a:ln w="28575" cap="rnd">
            <a:solidFill>
              <a:schemeClr val="accent1"/>
            </a:solidFill>
            <a:round/>
          </a:ln>
          <a:effectLst/>
        </c:spPr>
        <c:marker>
          <c:symbol val="none"/>
        </c:marker>
      </c:pivotFmt>
      <c:pivotFmt>
        <c:idx val="89"/>
        <c:spPr>
          <a:solidFill>
            <a:schemeClr val="accent1"/>
          </a:solidFill>
          <a:ln w="28575" cap="rnd">
            <a:solidFill>
              <a:schemeClr val="accent1"/>
            </a:solidFill>
            <a:round/>
          </a:ln>
          <a:effectLst/>
        </c:spPr>
        <c:marker>
          <c:symbol val="none"/>
        </c:marker>
      </c:pivotFmt>
      <c:pivotFmt>
        <c:idx val="90"/>
        <c:spPr>
          <a:solidFill>
            <a:schemeClr val="accent1"/>
          </a:solidFill>
          <a:ln w="28575" cap="rnd">
            <a:solidFill>
              <a:schemeClr val="accent1"/>
            </a:solidFill>
            <a:round/>
          </a:ln>
          <a:effectLst/>
        </c:spPr>
        <c:marker>
          <c:symbol val="none"/>
        </c:marker>
      </c:pivotFmt>
      <c:pivotFmt>
        <c:idx val="91"/>
        <c:spPr>
          <a:solidFill>
            <a:schemeClr val="accent1"/>
          </a:solidFill>
          <a:ln w="28575" cap="rnd">
            <a:solidFill>
              <a:schemeClr val="accent1"/>
            </a:solidFill>
            <a:round/>
          </a:ln>
          <a:effectLst/>
        </c:spPr>
        <c:marker>
          <c:symbol val="none"/>
        </c:marker>
      </c:pivotFmt>
      <c:pivotFmt>
        <c:idx val="92"/>
        <c:spPr>
          <a:solidFill>
            <a:schemeClr val="accent1"/>
          </a:solidFill>
          <a:ln w="28575" cap="rnd">
            <a:solidFill>
              <a:schemeClr val="accent1"/>
            </a:solidFill>
            <a:round/>
          </a:ln>
          <a:effectLst/>
        </c:spPr>
        <c:marker>
          <c:symbol val="none"/>
        </c:marker>
      </c:pivotFmt>
      <c:pivotFmt>
        <c:idx val="93"/>
        <c:spPr>
          <a:solidFill>
            <a:schemeClr val="accent1"/>
          </a:solidFill>
          <a:ln w="28575" cap="rnd">
            <a:solidFill>
              <a:schemeClr val="accent1"/>
            </a:solidFill>
            <a:round/>
          </a:ln>
          <a:effectLst/>
        </c:spPr>
        <c:marker>
          <c:symbol val="none"/>
        </c:marker>
      </c:pivotFmt>
      <c:pivotFmt>
        <c:idx val="94"/>
        <c:spPr>
          <a:solidFill>
            <a:schemeClr val="accent1"/>
          </a:solidFill>
          <a:ln w="28575" cap="rnd">
            <a:solidFill>
              <a:schemeClr val="accent1"/>
            </a:solidFill>
            <a:round/>
          </a:ln>
          <a:effectLst/>
        </c:spPr>
        <c:marker>
          <c:symbol val="none"/>
        </c:marker>
      </c:pivotFmt>
      <c:pivotFmt>
        <c:idx val="95"/>
        <c:spPr>
          <a:solidFill>
            <a:schemeClr val="accent1"/>
          </a:solidFill>
          <a:ln w="28575" cap="rnd">
            <a:solidFill>
              <a:schemeClr val="accent1"/>
            </a:solidFill>
            <a:round/>
          </a:ln>
          <a:effectLst/>
        </c:spPr>
        <c:marker>
          <c:symbol val="none"/>
        </c:marker>
      </c:pivotFmt>
      <c:pivotFmt>
        <c:idx val="96"/>
        <c:spPr>
          <a:solidFill>
            <a:schemeClr val="accent1"/>
          </a:solidFill>
          <a:ln w="28575" cap="rnd">
            <a:solidFill>
              <a:schemeClr val="accent1"/>
            </a:solidFill>
            <a:round/>
          </a:ln>
          <a:effectLst/>
        </c:spPr>
        <c:marker>
          <c:symbol val="none"/>
        </c:marker>
      </c:pivotFmt>
      <c:pivotFmt>
        <c:idx val="97"/>
        <c:spPr>
          <a:solidFill>
            <a:schemeClr val="accent1"/>
          </a:solidFill>
          <a:ln w="28575" cap="rnd">
            <a:solidFill>
              <a:schemeClr val="accent1"/>
            </a:solidFill>
            <a:round/>
          </a:ln>
          <a:effectLst/>
        </c:spPr>
        <c:marker>
          <c:symbol val="none"/>
        </c:marker>
      </c:pivotFmt>
      <c:pivotFmt>
        <c:idx val="98"/>
        <c:spPr>
          <a:solidFill>
            <a:schemeClr val="accent1"/>
          </a:solidFill>
          <a:ln w="28575" cap="rnd">
            <a:solidFill>
              <a:schemeClr val="accent1"/>
            </a:solidFill>
            <a:round/>
          </a:ln>
          <a:effectLst/>
        </c:spPr>
        <c:marker>
          <c:symbol val="none"/>
        </c:marker>
      </c:pivotFmt>
      <c:pivotFmt>
        <c:idx val="99"/>
        <c:spPr>
          <a:solidFill>
            <a:schemeClr val="accent1"/>
          </a:solidFill>
          <a:ln w="28575" cap="rnd">
            <a:solidFill>
              <a:schemeClr val="accent1"/>
            </a:solidFill>
            <a:round/>
          </a:ln>
          <a:effectLst/>
        </c:spPr>
        <c:marker>
          <c:symbol val="none"/>
        </c:marker>
      </c:pivotFmt>
      <c:pivotFmt>
        <c:idx val="100"/>
        <c:spPr>
          <a:solidFill>
            <a:schemeClr val="accent1"/>
          </a:solidFill>
          <a:ln w="28575" cap="rnd">
            <a:solidFill>
              <a:schemeClr val="accent1"/>
            </a:solidFill>
            <a:round/>
          </a:ln>
          <a:effectLst/>
        </c:spPr>
        <c:marker>
          <c:symbol val="none"/>
        </c:marker>
      </c:pivotFmt>
      <c:pivotFmt>
        <c:idx val="101"/>
        <c:spPr>
          <a:solidFill>
            <a:schemeClr val="accent1"/>
          </a:solidFill>
          <a:ln w="28575" cap="rnd">
            <a:solidFill>
              <a:schemeClr val="accent1"/>
            </a:solidFill>
            <a:round/>
          </a:ln>
          <a:effectLst/>
        </c:spPr>
        <c:marker>
          <c:symbol val="none"/>
        </c:marker>
      </c:pivotFmt>
      <c:pivotFmt>
        <c:idx val="102"/>
        <c:spPr>
          <a:solidFill>
            <a:schemeClr val="accent1"/>
          </a:solidFill>
          <a:ln w="28575" cap="rnd">
            <a:solidFill>
              <a:schemeClr val="accent1"/>
            </a:solidFill>
            <a:round/>
          </a:ln>
          <a:effectLst/>
        </c:spPr>
        <c:marker>
          <c:symbol val="none"/>
        </c:marker>
      </c:pivotFmt>
      <c:pivotFmt>
        <c:idx val="103"/>
        <c:spPr>
          <a:solidFill>
            <a:schemeClr val="accent1"/>
          </a:solidFill>
          <a:ln w="28575" cap="rnd">
            <a:solidFill>
              <a:schemeClr val="accent1"/>
            </a:solidFill>
            <a:round/>
          </a:ln>
          <a:effectLst/>
        </c:spPr>
        <c:marker>
          <c:symbol val="none"/>
        </c:marker>
      </c:pivotFmt>
      <c:pivotFmt>
        <c:idx val="104"/>
        <c:spPr>
          <a:solidFill>
            <a:schemeClr val="accent1"/>
          </a:solidFill>
          <a:ln w="28575" cap="rnd">
            <a:solidFill>
              <a:schemeClr val="accent1"/>
            </a:solidFill>
            <a:round/>
          </a:ln>
          <a:effectLst/>
        </c:spPr>
        <c:marker>
          <c:symbol val="none"/>
        </c:marker>
      </c:pivotFmt>
      <c:pivotFmt>
        <c:idx val="105"/>
        <c:spPr>
          <a:solidFill>
            <a:schemeClr val="accent1"/>
          </a:solidFill>
          <a:ln w="28575" cap="rnd">
            <a:solidFill>
              <a:schemeClr val="accent1"/>
            </a:solidFill>
            <a:round/>
          </a:ln>
          <a:effectLst/>
        </c:spPr>
        <c:marker>
          <c:symbol val="none"/>
        </c:marker>
      </c:pivotFmt>
      <c:pivotFmt>
        <c:idx val="106"/>
        <c:spPr>
          <a:solidFill>
            <a:schemeClr val="accent1"/>
          </a:solidFill>
          <a:ln w="28575" cap="rnd">
            <a:solidFill>
              <a:schemeClr val="accent1"/>
            </a:solidFill>
            <a:round/>
          </a:ln>
          <a:effectLst/>
        </c:spPr>
        <c:marker>
          <c:symbol val="none"/>
        </c:marker>
      </c:pivotFmt>
      <c:pivotFmt>
        <c:idx val="107"/>
        <c:spPr>
          <a:solidFill>
            <a:schemeClr val="accent1"/>
          </a:solidFill>
          <a:ln w="28575" cap="rnd">
            <a:solidFill>
              <a:schemeClr val="accent1"/>
            </a:solidFill>
            <a:round/>
          </a:ln>
          <a:effectLst/>
        </c:spPr>
        <c:marker>
          <c:symbol val="none"/>
        </c:marker>
      </c:pivotFmt>
      <c:pivotFmt>
        <c:idx val="108"/>
        <c:spPr>
          <a:solidFill>
            <a:schemeClr val="accent1"/>
          </a:solidFill>
          <a:ln w="28575" cap="rnd">
            <a:solidFill>
              <a:schemeClr val="accent1"/>
            </a:solidFill>
            <a:round/>
          </a:ln>
          <a:effectLst/>
        </c:spPr>
        <c:marker>
          <c:symbol val="none"/>
        </c:marker>
      </c:pivotFmt>
      <c:pivotFmt>
        <c:idx val="109"/>
        <c:spPr>
          <a:solidFill>
            <a:schemeClr val="accent1"/>
          </a:solidFill>
          <a:ln w="28575" cap="rnd">
            <a:solidFill>
              <a:schemeClr val="accent1"/>
            </a:solidFill>
            <a:round/>
          </a:ln>
          <a:effectLst/>
        </c:spPr>
        <c:marker>
          <c:symbol val="none"/>
        </c:marker>
      </c:pivotFmt>
      <c:pivotFmt>
        <c:idx val="110"/>
        <c:spPr>
          <a:solidFill>
            <a:schemeClr val="accent1"/>
          </a:solidFill>
          <a:ln w="28575" cap="rnd">
            <a:solidFill>
              <a:schemeClr val="accent1"/>
            </a:solidFill>
            <a:round/>
          </a:ln>
          <a:effectLst/>
        </c:spPr>
        <c:marker>
          <c:symbol val="none"/>
        </c:marker>
      </c:pivotFmt>
      <c:pivotFmt>
        <c:idx val="111"/>
        <c:spPr>
          <a:solidFill>
            <a:schemeClr val="accent1"/>
          </a:solidFill>
          <a:ln w="28575" cap="rnd">
            <a:solidFill>
              <a:schemeClr val="accent1"/>
            </a:solidFill>
            <a:round/>
          </a:ln>
          <a:effectLst/>
        </c:spPr>
        <c:marker>
          <c:symbol val="none"/>
        </c:marker>
      </c:pivotFmt>
      <c:pivotFmt>
        <c:idx val="112"/>
        <c:spPr>
          <a:solidFill>
            <a:schemeClr val="accent1"/>
          </a:solidFill>
          <a:ln w="28575" cap="rnd">
            <a:solidFill>
              <a:schemeClr val="accent1"/>
            </a:solidFill>
            <a:round/>
          </a:ln>
          <a:effectLst/>
        </c:spPr>
        <c:marker>
          <c:symbol val="none"/>
        </c:marker>
      </c:pivotFmt>
      <c:pivotFmt>
        <c:idx val="113"/>
        <c:spPr>
          <a:solidFill>
            <a:schemeClr val="accent1"/>
          </a:solidFill>
          <a:ln w="28575" cap="rnd">
            <a:solidFill>
              <a:schemeClr val="accent1"/>
            </a:solidFill>
            <a:round/>
          </a:ln>
          <a:effectLst/>
        </c:spPr>
        <c:marker>
          <c:symbol val="none"/>
        </c:marker>
      </c:pivotFmt>
      <c:pivotFmt>
        <c:idx val="114"/>
        <c:spPr>
          <a:solidFill>
            <a:schemeClr val="accent1"/>
          </a:solidFill>
          <a:ln w="28575" cap="rnd">
            <a:solidFill>
              <a:schemeClr val="accent1"/>
            </a:solidFill>
            <a:round/>
          </a:ln>
          <a:effectLst/>
        </c:spPr>
        <c:marker>
          <c:symbol val="none"/>
        </c:marker>
      </c:pivotFmt>
      <c:pivotFmt>
        <c:idx val="115"/>
        <c:spPr>
          <a:solidFill>
            <a:schemeClr val="accent1"/>
          </a:solidFill>
          <a:ln w="28575" cap="rnd">
            <a:solidFill>
              <a:schemeClr val="accent1"/>
            </a:solidFill>
            <a:round/>
          </a:ln>
          <a:effectLst/>
        </c:spPr>
        <c:marker>
          <c:symbol val="none"/>
        </c:marker>
      </c:pivotFmt>
      <c:pivotFmt>
        <c:idx val="116"/>
        <c:spPr>
          <a:solidFill>
            <a:schemeClr val="accent1"/>
          </a:solidFill>
          <a:ln w="28575" cap="rnd">
            <a:solidFill>
              <a:schemeClr val="accent1"/>
            </a:solidFill>
            <a:round/>
          </a:ln>
          <a:effectLst/>
        </c:spPr>
        <c:marker>
          <c:symbol val="none"/>
        </c:marker>
      </c:pivotFmt>
      <c:pivotFmt>
        <c:idx val="117"/>
        <c:spPr>
          <a:solidFill>
            <a:schemeClr val="accent1"/>
          </a:solidFill>
          <a:ln w="28575" cap="rnd">
            <a:solidFill>
              <a:schemeClr val="accent1"/>
            </a:solidFill>
            <a:round/>
          </a:ln>
          <a:effectLst/>
        </c:spPr>
        <c:marker>
          <c:symbol val="none"/>
        </c:marker>
      </c:pivotFmt>
      <c:pivotFmt>
        <c:idx val="118"/>
        <c:spPr>
          <a:solidFill>
            <a:schemeClr val="accent1"/>
          </a:solidFill>
          <a:ln w="28575" cap="rnd">
            <a:solidFill>
              <a:schemeClr val="accent1"/>
            </a:solidFill>
            <a:round/>
          </a:ln>
          <a:effectLst/>
        </c:spPr>
        <c:marker>
          <c:symbol val="none"/>
        </c:marker>
      </c:pivotFmt>
      <c:pivotFmt>
        <c:idx val="119"/>
        <c:spPr>
          <a:solidFill>
            <a:schemeClr val="accent1"/>
          </a:solidFill>
          <a:ln w="28575" cap="rnd">
            <a:solidFill>
              <a:schemeClr val="accent1"/>
            </a:solidFill>
            <a:round/>
          </a:ln>
          <a:effectLst/>
        </c:spPr>
        <c:marker>
          <c:symbol val="none"/>
        </c:marker>
      </c:pivotFmt>
      <c:pivotFmt>
        <c:idx val="120"/>
        <c:spPr>
          <a:solidFill>
            <a:schemeClr val="accent1"/>
          </a:solidFill>
          <a:ln w="28575" cap="rnd">
            <a:solidFill>
              <a:schemeClr val="accent1"/>
            </a:solidFill>
            <a:round/>
          </a:ln>
          <a:effectLst/>
        </c:spPr>
        <c:marker>
          <c:symbol val="none"/>
        </c:marker>
      </c:pivotFmt>
      <c:pivotFmt>
        <c:idx val="121"/>
        <c:spPr>
          <a:solidFill>
            <a:schemeClr val="accent1"/>
          </a:solidFill>
          <a:ln w="28575" cap="rnd">
            <a:solidFill>
              <a:schemeClr val="accent1"/>
            </a:solidFill>
            <a:round/>
          </a:ln>
          <a:effectLst/>
        </c:spPr>
        <c:marker>
          <c:symbol val="none"/>
        </c:marker>
      </c:pivotFmt>
      <c:pivotFmt>
        <c:idx val="122"/>
        <c:spPr>
          <a:solidFill>
            <a:schemeClr val="accent1"/>
          </a:solidFill>
          <a:ln w="28575" cap="rnd">
            <a:solidFill>
              <a:schemeClr val="accent1"/>
            </a:solidFill>
            <a:round/>
          </a:ln>
          <a:effectLst/>
        </c:spPr>
        <c:marker>
          <c:symbol val="none"/>
        </c:marker>
      </c:pivotFmt>
      <c:pivotFmt>
        <c:idx val="123"/>
        <c:spPr>
          <a:solidFill>
            <a:schemeClr val="accent1"/>
          </a:solidFill>
          <a:ln w="28575" cap="rnd">
            <a:solidFill>
              <a:schemeClr val="accent1"/>
            </a:solidFill>
            <a:round/>
          </a:ln>
          <a:effectLst/>
        </c:spPr>
        <c:marker>
          <c:symbol val="none"/>
        </c:marker>
      </c:pivotFmt>
      <c:pivotFmt>
        <c:idx val="124"/>
        <c:spPr>
          <a:solidFill>
            <a:schemeClr val="accent1"/>
          </a:solidFill>
          <a:ln w="28575" cap="rnd">
            <a:solidFill>
              <a:schemeClr val="accent1"/>
            </a:solidFill>
            <a:round/>
          </a:ln>
          <a:effectLst/>
        </c:spPr>
        <c:marker>
          <c:symbol val="none"/>
        </c:marker>
      </c:pivotFmt>
      <c:pivotFmt>
        <c:idx val="125"/>
        <c:spPr>
          <a:solidFill>
            <a:schemeClr val="accent1"/>
          </a:solidFill>
          <a:ln w="28575" cap="rnd">
            <a:solidFill>
              <a:schemeClr val="accent1"/>
            </a:solidFill>
            <a:round/>
          </a:ln>
          <a:effectLst/>
        </c:spPr>
        <c:marker>
          <c:symbol val="none"/>
        </c:marker>
      </c:pivotFmt>
      <c:pivotFmt>
        <c:idx val="126"/>
        <c:spPr>
          <a:solidFill>
            <a:schemeClr val="accent1"/>
          </a:solidFill>
          <a:ln w="28575" cap="rnd">
            <a:solidFill>
              <a:schemeClr val="accent1"/>
            </a:solidFill>
            <a:round/>
          </a:ln>
          <a:effectLst/>
        </c:spPr>
        <c:marker>
          <c:symbol val="none"/>
        </c:marker>
      </c:pivotFmt>
      <c:pivotFmt>
        <c:idx val="127"/>
        <c:spPr>
          <a:solidFill>
            <a:schemeClr val="accent1"/>
          </a:solidFill>
          <a:ln w="28575" cap="rnd">
            <a:solidFill>
              <a:schemeClr val="accent1"/>
            </a:solidFill>
            <a:round/>
          </a:ln>
          <a:effectLst/>
        </c:spPr>
        <c:marker>
          <c:symbol val="none"/>
        </c:marker>
      </c:pivotFmt>
      <c:pivotFmt>
        <c:idx val="128"/>
        <c:spPr>
          <a:solidFill>
            <a:schemeClr val="accent1"/>
          </a:solidFill>
          <a:ln w="28575" cap="rnd">
            <a:solidFill>
              <a:schemeClr val="accent1"/>
            </a:solidFill>
            <a:round/>
          </a:ln>
          <a:effectLst/>
        </c:spPr>
        <c:marker>
          <c:symbol val="none"/>
        </c:marker>
      </c:pivotFmt>
      <c:pivotFmt>
        <c:idx val="129"/>
        <c:spPr>
          <a:solidFill>
            <a:schemeClr val="accent1"/>
          </a:solidFill>
          <a:ln w="28575" cap="rnd">
            <a:solidFill>
              <a:schemeClr val="accent1"/>
            </a:solidFill>
            <a:round/>
          </a:ln>
          <a:effectLst/>
        </c:spPr>
        <c:marker>
          <c:symbol val="none"/>
        </c:marker>
      </c:pivotFmt>
      <c:pivotFmt>
        <c:idx val="130"/>
        <c:spPr>
          <a:solidFill>
            <a:schemeClr val="accent1"/>
          </a:solidFill>
          <a:ln w="28575" cap="rnd">
            <a:solidFill>
              <a:schemeClr val="accent1"/>
            </a:solidFill>
            <a:round/>
          </a:ln>
          <a:effectLst/>
        </c:spPr>
        <c:marker>
          <c:symbol val="none"/>
        </c:marker>
      </c:pivotFmt>
      <c:pivotFmt>
        <c:idx val="131"/>
        <c:spPr>
          <a:solidFill>
            <a:schemeClr val="accent1"/>
          </a:solidFill>
          <a:ln w="28575" cap="rnd">
            <a:solidFill>
              <a:schemeClr val="accent1"/>
            </a:solidFill>
            <a:round/>
          </a:ln>
          <a:effectLst/>
        </c:spPr>
        <c:marker>
          <c:symbol val="none"/>
        </c:marker>
      </c:pivotFmt>
      <c:pivotFmt>
        <c:idx val="132"/>
        <c:spPr>
          <a:solidFill>
            <a:schemeClr val="accent1"/>
          </a:solidFill>
          <a:ln w="28575" cap="rnd">
            <a:solidFill>
              <a:schemeClr val="accent1"/>
            </a:solidFill>
            <a:round/>
          </a:ln>
          <a:effectLst/>
        </c:spPr>
        <c:marker>
          <c:symbol val="none"/>
        </c:marker>
      </c:pivotFmt>
      <c:pivotFmt>
        <c:idx val="133"/>
        <c:spPr>
          <a:solidFill>
            <a:schemeClr val="accent1"/>
          </a:solidFill>
          <a:ln w="28575" cap="rnd">
            <a:solidFill>
              <a:schemeClr val="accent1"/>
            </a:solidFill>
            <a:round/>
          </a:ln>
          <a:effectLst/>
        </c:spPr>
        <c:marker>
          <c:symbol val="none"/>
        </c:marker>
      </c:pivotFmt>
      <c:pivotFmt>
        <c:idx val="134"/>
        <c:spPr>
          <a:solidFill>
            <a:schemeClr val="accent1"/>
          </a:solidFill>
          <a:ln w="28575" cap="rnd">
            <a:solidFill>
              <a:schemeClr val="accent1"/>
            </a:solidFill>
            <a:round/>
          </a:ln>
          <a:effectLst/>
        </c:spPr>
        <c:marker>
          <c:symbol val="none"/>
        </c:marker>
      </c:pivotFmt>
      <c:pivotFmt>
        <c:idx val="135"/>
        <c:spPr>
          <a:solidFill>
            <a:schemeClr val="accent1"/>
          </a:solidFill>
          <a:ln w="28575" cap="rnd">
            <a:solidFill>
              <a:schemeClr val="accent1"/>
            </a:solidFill>
            <a:round/>
          </a:ln>
          <a:effectLst/>
        </c:spPr>
        <c:marker>
          <c:symbol val="none"/>
        </c:marker>
      </c:pivotFmt>
      <c:pivotFmt>
        <c:idx val="136"/>
        <c:spPr>
          <a:solidFill>
            <a:schemeClr val="accent1"/>
          </a:solidFill>
          <a:ln w="28575" cap="rnd">
            <a:solidFill>
              <a:schemeClr val="accent1"/>
            </a:solidFill>
            <a:round/>
          </a:ln>
          <a:effectLst/>
        </c:spPr>
        <c:marker>
          <c:symbol val="none"/>
        </c:marker>
      </c:pivotFmt>
      <c:pivotFmt>
        <c:idx val="137"/>
        <c:spPr>
          <a:solidFill>
            <a:schemeClr val="accent1"/>
          </a:solidFill>
          <a:ln w="28575" cap="rnd">
            <a:solidFill>
              <a:schemeClr val="accent1"/>
            </a:solidFill>
            <a:round/>
          </a:ln>
          <a:effectLst/>
        </c:spPr>
        <c:marker>
          <c:symbol val="none"/>
        </c:marker>
      </c:pivotFmt>
      <c:pivotFmt>
        <c:idx val="138"/>
        <c:spPr>
          <a:solidFill>
            <a:schemeClr val="accent1"/>
          </a:solidFill>
          <a:ln w="28575" cap="rnd">
            <a:solidFill>
              <a:schemeClr val="accent1"/>
            </a:solidFill>
            <a:round/>
          </a:ln>
          <a:effectLst/>
        </c:spPr>
        <c:marker>
          <c:symbol val="none"/>
        </c:marker>
      </c:pivotFmt>
      <c:pivotFmt>
        <c:idx val="139"/>
        <c:spPr>
          <a:solidFill>
            <a:schemeClr val="accent1"/>
          </a:solidFill>
          <a:ln w="28575" cap="rnd">
            <a:solidFill>
              <a:schemeClr val="accent1"/>
            </a:solidFill>
            <a:round/>
          </a:ln>
          <a:effectLst/>
        </c:spPr>
        <c:marker>
          <c:symbol val="none"/>
        </c:marker>
      </c:pivotFmt>
      <c:pivotFmt>
        <c:idx val="140"/>
        <c:spPr>
          <a:solidFill>
            <a:schemeClr val="accent1"/>
          </a:solidFill>
          <a:ln w="28575" cap="rnd">
            <a:solidFill>
              <a:schemeClr val="accent1"/>
            </a:solidFill>
            <a:round/>
          </a:ln>
          <a:effectLst/>
        </c:spPr>
        <c:marker>
          <c:symbol val="none"/>
        </c:marker>
      </c:pivotFmt>
      <c:pivotFmt>
        <c:idx val="141"/>
        <c:spPr>
          <a:solidFill>
            <a:schemeClr val="accent1"/>
          </a:solidFill>
          <a:ln w="28575" cap="rnd">
            <a:solidFill>
              <a:schemeClr val="accent1"/>
            </a:solidFill>
            <a:round/>
          </a:ln>
          <a:effectLst/>
        </c:spPr>
        <c:marker>
          <c:symbol val="none"/>
        </c:marker>
      </c:pivotFmt>
      <c:pivotFmt>
        <c:idx val="142"/>
        <c:spPr>
          <a:ln w="28575" cap="rnd">
            <a:solidFill>
              <a:schemeClr val="accent1"/>
            </a:solidFill>
            <a:round/>
          </a:ln>
          <a:effectLst/>
        </c:spPr>
        <c:marker>
          <c:symbol val="none"/>
        </c:marker>
      </c:pivotFmt>
      <c:pivotFmt>
        <c:idx val="143"/>
        <c:spPr>
          <a:ln w="28575" cap="rnd">
            <a:solidFill>
              <a:schemeClr val="accent1"/>
            </a:solidFill>
            <a:round/>
          </a:ln>
          <a:effectLst/>
        </c:spPr>
        <c:marker>
          <c:symbol val="none"/>
        </c:marker>
      </c:pivotFmt>
      <c:pivotFmt>
        <c:idx val="144"/>
        <c:spPr>
          <a:ln w="28575" cap="rnd">
            <a:solidFill>
              <a:schemeClr val="accent1"/>
            </a:solidFill>
            <a:round/>
          </a:ln>
          <a:effectLst/>
        </c:spPr>
        <c:marker>
          <c:symbol val="none"/>
        </c:marker>
      </c:pivotFmt>
      <c:pivotFmt>
        <c:idx val="145"/>
        <c:spPr>
          <a:ln w="28575" cap="rnd">
            <a:solidFill>
              <a:schemeClr val="accent1"/>
            </a:solidFill>
            <a:round/>
          </a:ln>
          <a:effectLst/>
        </c:spPr>
        <c:marker>
          <c:symbol val="none"/>
        </c:marker>
      </c:pivotFmt>
      <c:pivotFmt>
        <c:idx val="146"/>
        <c:spPr>
          <a:ln w="28575" cap="rnd">
            <a:solidFill>
              <a:schemeClr val="accent1"/>
            </a:solidFill>
            <a:round/>
          </a:ln>
          <a:effectLst/>
        </c:spPr>
        <c:marker>
          <c:symbol val="none"/>
        </c:marker>
      </c:pivotFmt>
      <c:pivotFmt>
        <c:idx val="147"/>
        <c:spPr>
          <a:ln w="28575" cap="rnd">
            <a:solidFill>
              <a:schemeClr val="accent1"/>
            </a:solidFill>
            <a:round/>
          </a:ln>
          <a:effectLst/>
        </c:spPr>
        <c:marker>
          <c:symbol val="none"/>
        </c:marker>
      </c:pivotFmt>
      <c:pivotFmt>
        <c:idx val="148"/>
        <c:spPr>
          <a:ln w="28575" cap="rnd">
            <a:solidFill>
              <a:schemeClr val="accent1"/>
            </a:solidFill>
            <a:round/>
          </a:ln>
          <a:effectLst/>
        </c:spPr>
        <c:marker>
          <c:symbol val="none"/>
        </c:marker>
      </c:pivotFmt>
      <c:pivotFmt>
        <c:idx val="149"/>
        <c:spPr>
          <a:ln w="28575" cap="rnd">
            <a:solidFill>
              <a:schemeClr val="accent1"/>
            </a:solidFill>
            <a:round/>
          </a:ln>
          <a:effectLst/>
        </c:spPr>
        <c:marker>
          <c:symbol val="none"/>
        </c:marker>
      </c:pivotFmt>
      <c:pivotFmt>
        <c:idx val="150"/>
        <c:spPr>
          <a:ln w="28575" cap="rnd">
            <a:solidFill>
              <a:schemeClr val="accent1"/>
            </a:solidFill>
            <a:round/>
          </a:ln>
          <a:effectLst/>
        </c:spPr>
        <c:marker>
          <c:symbol val="none"/>
        </c:marker>
      </c:pivotFmt>
    </c:pivotFmts>
    <c:plotArea>
      <c:layout/>
      <c:lineChart>
        <c:grouping val="standard"/>
        <c:varyColors val="0"/>
        <c:ser>
          <c:idx val="0"/>
          <c:order val="0"/>
          <c:tx>
            <c:strRef>
              <c:f>Sheet2!$B$3:$B$4</c:f>
              <c:strCache>
                <c:ptCount val="1"/>
                <c:pt idx="0">
                  <c:v>1</c:v>
                </c:pt>
              </c:strCache>
            </c:strRef>
          </c:tx>
          <c:spPr>
            <a:ln w="28575" cap="rnd">
              <a:solidFill>
                <a:schemeClr val="accent1"/>
              </a:solidFill>
              <a:round/>
            </a:ln>
            <a:effectLst/>
          </c:spPr>
          <c:marker>
            <c:symbol val="none"/>
          </c:marker>
          <c:cat>
            <c:strRef>
              <c:f>Sheet2!$A$5:$A$11</c:f>
              <c:strCache>
                <c:ptCount val="6"/>
                <c:pt idx="0">
                  <c:v>2010</c:v>
                </c:pt>
                <c:pt idx="1">
                  <c:v>2011</c:v>
                </c:pt>
                <c:pt idx="2">
                  <c:v>2012</c:v>
                </c:pt>
                <c:pt idx="3">
                  <c:v>2013</c:v>
                </c:pt>
                <c:pt idx="4">
                  <c:v>2014</c:v>
                </c:pt>
                <c:pt idx="5">
                  <c:v>2015</c:v>
                </c:pt>
              </c:strCache>
            </c:strRef>
          </c:cat>
          <c:val>
            <c:numRef>
              <c:f>Sheet2!$B$5:$B$11</c:f>
              <c:numCache>
                <c:formatCode>_(* #,##0_);_(* \(#,##0\);_(* "-"??_);_(@_)</c:formatCode>
                <c:ptCount val="6"/>
                <c:pt idx="0">
                  <c:v>23115</c:v>
                </c:pt>
                <c:pt idx="1">
                  <c:v>23343</c:v>
                </c:pt>
                <c:pt idx="2">
                  <c:v>23789</c:v>
                </c:pt>
                <c:pt idx="3">
                  <c:v>24100</c:v>
                </c:pt>
                <c:pt idx="4">
                  <c:v>24699</c:v>
                </c:pt>
                <c:pt idx="5">
                  <c:v>25065</c:v>
                </c:pt>
              </c:numCache>
            </c:numRef>
          </c:val>
          <c:smooth val="0"/>
        </c:ser>
        <c:ser>
          <c:idx val="1"/>
          <c:order val="1"/>
          <c:tx>
            <c:strRef>
              <c:f>Sheet2!$C$3:$C$4</c:f>
              <c:strCache>
                <c:ptCount val="1"/>
                <c:pt idx="0">
                  <c:v>2</c:v>
                </c:pt>
              </c:strCache>
            </c:strRef>
          </c:tx>
          <c:spPr>
            <a:ln w="28575" cap="rnd">
              <a:solidFill>
                <a:schemeClr val="accent2"/>
              </a:solidFill>
              <a:round/>
            </a:ln>
            <a:effectLst/>
          </c:spPr>
          <c:marker>
            <c:symbol val="none"/>
          </c:marker>
          <c:cat>
            <c:strRef>
              <c:f>Sheet2!$A$5:$A$11</c:f>
              <c:strCache>
                <c:ptCount val="6"/>
                <c:pt idx="0">
                  <c:v>2010</c:v>
                </c:pt>
                <c:pt idx="1">
                  <c:v>2011</c:v>
                </c:pt>
                <c:pt idx="2">
                  <c:v>2012</c:v>
                </c:pt>
                <c:pt idx="3">
                  <c:v>2013</c:v>
                </c:pt>
                <c:pt idx="4">
                  <c:v>2014</c:v>
                </c:pt>
                <c:pt idx="5">
                  <c:v>2015</c:v>
                </c:pt>
              </c:strCache>
            </c:strRef>
          </c:cat>
          <c:val>
            <c:numRef>
              <c:f>Sheet2!$C$5:$C$11</c:f>
              <c:numCache>
                <c:formatCode>_(* #,##0_);_(* \(#,##0\);_(* "-"??_);_(@_)</c:formatCode>
                <c:ptCount val="6"/>
                <c:pt idx="0">
                  <c:v>18458</c:v>
                </c:pt>
                <c:pt idx="1">
                  <c:v>18516</c:v>
                </c:pt>
                <c:pt idx="2">
                  <c:v>18125</c:v>
                </c:pt>
                <c:pt idx="3">
                  <c:v>18133</c:v>
                </c:pt>
                <c:pt idx="4">
                  <c:v>18757</c:v>
                </c:pt>
                <c:pt idx="5">
                  <c:v>18852</c:v>
                </c:pt>
              </c:numCache>
            </c:numRef>
          </c:val>
          <c:smooth val="0"/>
        </c:ser>
        <c:ser>
          <c:idx val="2"/>
          <c:order val="2"/>
          <c:tx>
            <c:strRef>
              <c:f>Sheet2!$D$3:$D$4</c:f>
              <c:strCache>
                <c:ptCount val="1"/>
                <c:pt idx="0">
                  <c:v>3</c:v>
                </c:pt>
              </c:strCache>
            </c:strRef>
          </c:tx>
          <c:spPr>
            <a:ln w="28575" cap="rnd">
              <a:solidFill>
                <a:schemeClr val="accent3"/>
              </a:solidFill>
              <a:round/>
            </a:ln>
            <a:effectLst/>
          </c:spPr>
          <c:marker>
            <c:symbol val="none"/>
          </c:marker>
          <c:cat>
            <c:strRef>
              <c:f>Sheet2!$A$5:$A$11</c:f>
              <c:strCache>
                <c:ptCount val="6"/>
                <c:pt idx="0">
                  <c:v>2010</c:v>
                </c:pt>
                <c:pt idx="1">
                  <c:v>2011</c:v>
                </c:pt>
                <c:pt idx="2">
                  <c:v>2012</c:v>
                </c:pt>
                <c:pt idx="3">
                  <c:v>2013</c:v>
                </c:pt>
                <c:pt idx="4">
                  <c:v>2014</c:v>
                </c:pt>
                <c:pt idx="5">
                  <c:v>2015</c:v>
                </c:pt>
              </c:strCache>
            </c:strRef>
          </c:cat>
          <c:val>
            <c:numRef>
              <c:f>Sheet2!$D$5:$D$11</c:f>
              <c:numCache>
                <c:formatCode>_(* #,##0_);_(* \(#,##0\);_(* "-"??_);_(@_)</c:formatCode>
                <c:ptCount val="6"/>
                <c:pt idx="0">
                  <c:v>35514</c:v>
                </c:pt>
                <c:pt idx="1">
                  <c:v>35725</c:v>
                </c:pt>
                <c:pt idx="2">
                  <c:v>35731</c:v>
                </c:pt>
                <c:pt idx="3">
                  <c:v>35869</c:v>
                </c:pt>
                <c:pt idx="4">
                  <c:v>36058</c:v>
                </c:pt>
                <c:pt idx="5">
                  <c:v>36039</c:v>
                </c:pt>
              </c:numCache>
            </c:numRef>
          </c:val>
          <c:smooth val="0"/>
        </c:ser>
        <c:ser>
          <c:idx val="3"/>
          <c:order val="3"/>
          <c:tx>
            <c:strRef>
              <c:f>Sheet2!$E$3:$E$4</c:f>
              <c:strCache>
                <c:ptCount val="1"/>
                <c:pt idx="0">
                  <c:v>4</c:v>
                </c:pt>
              </c:strCache>
            </c:strRef>
          </c:tx>
          <c:spPr>
            <a:ln w="28575" cap="rnd">
              <a:solidFill>
                <a:schemeClr val="accent4"/>
              </a:solidFill>
              <a:round/>
            </a:ln>
            <a:effectLst/>
          </c:spPr>
          <c:marker>
            <c:symbol val="none"/>
          </c:marker>
          <c:cat>
            <c:strRef>
              <c:f>Sheet2!$A$5:$A$11</c:f>
              <c:strCache>
                <c:ptCount val="6"/>
                <c:pt idx="0">
                  <c:v>2010</c:v>
                </c:pt>
                <c:pt idx="1">
                  <c:v>2011</c:v>
                </c:pt>
                <c:pt idx="2">
                  <c:v>2012</c:v>
                </c:pt>
                <c:pt idx="3">
                  <c:v>2013</c:v>
                </c:pt>
                <c:pt idx="4">
                  <c:v>2014</c:v>
                </c:pt>
                <c:pt idx="5">
                  <c:v>2015</c:v>
                </c:pt>
              </c:strCache>
            </c:strRef>
          </c:cat>
          <c:val>
            <c:numRef>
              <c:f>Sheet2!$E$5:$E$11</c:f>
              <c:numCache>
                <c:formatCode>_(* #,##0_);_(* \(#,##0\);_(* "-"??_);_(@_)</c:formatCode>
                <c:ptCount val="6"/>
                <c:pt idx="0">
                  <c:v>23408</c:v>
                </c:pt>
                <c:pt idx="1">
                  <c:v>23581</c:v>
                </c:pt>
                <c:pt idx="2">
                  <c:v>23573</c:v>
                </c:pt>
                <c:pt idx="3">
                  <c:v>23599</c:v>
                </c:pt>
                <c:pt idx="4">
                  <c:v>23760</c:v>
                </c:pt>
                <c:pt idx="5">
                  <c:v>24088</c:v>
                </c:pt>
              </c:numCache>
            </c:numRef>
          </c:val>
          <c:smooth val="0"/>
        </c:ser>
        <c:ser>
          <c:idx val="4"/>
          <c:order val="4"/>
          <c:tx>
            <c:strRef>
              <c:f>Sheet2!$F$3:$F$4</c:f>
              <c:strCache>
                <c:ptCount val="1"/>
                <c:pt idx="0">
                  <c:v>5</c:v>
                </c:pt>
              </c:strCache>
            </c:strRef>
          </c:tx>
          <c:spPr>
            <a:ln w="28575" cap="rnd">
              <a:solidFill>
                <a:schemeClr val="accent5"/>
              </a:solidFill>
              <a:round/>
            </a:ln>
            <a:effectLst/>
          </c:spPr>
          <c:marker>
            <c:symbol val="none"/>
          </c:marker>
          <c:cat>
            <c:strRef>
              <c:f>Sheet2!$A$5:$A$11</c:f>
              <c:strCache>
                <c:ptCount val="6"/>
                <c:pt idx="0">
                  <c:v>2010</c:v>
                </c:pt>
                <c:pt idx="1">
                  <c:v>2011</c:v>
                </c:pt>
                <c:pt idx="2">
                  <c:v>2012</c:v>
                </c:pt>
                <c:pt idx="3">
                  <c:v>2013</c:v>
                </c:pt>
                <c:pt idx="4">
                  <c:v>2014</c:v>
                </c:pt>
                <c:pt idx="5">
                  <c:v>2015</c:v>
                </c:pt>
              </c:strCache>
            </c:strRef>
          </c:cat>
          <c:val>
            <c:numRef>
              <c:f>Sheet2!$F$5:$F$11</c:f>
              <c:numCache>
                <c:formatCode>_(* #,##0_);_(* \(#,##0\);_(* "-"??_);_(@_)</c:formatCode>
                <c:ptCount val="6"/>
                <c:pt idx="0">
                  <c:v>21940</c:v>
                </c:pt>
                <c:pt idx="1">
                  <c:v>22227</c:v>
                </c:pt>
                <c:pt idx="2">
                  <c:v>22316</c:v>
                </c:pt>
                <c:pt idx="3">
                  <c:v>22573</c:v>
                </c:pt>
                <c:pt idx="4">
                  <c:v>23019</c:v>
                </c:pt>
                <c:pt idx="5">
                  <c:v>23374</c:v>
                </c:pt>
              </c:numCache>
            </c:numRef>
          </c:val>
          <c:smooth val="0"/>
        </c:ser>
        <c:ser>
          <c:idx val="5"/>
          <c:order val="5"/>
          <c:tx>
            <c:strRef>
              <c:f>Sheet2!$G$3:$G$4</c:f>
              <c:strCache>
                <c:ptCount val="1"/>
                <c:pt idx="0">
                  <c:v>6</c:v>
                </c:pt>
              </c:strCache>
            </c:strRef>
          </c:tx>
          <c:spPr>
            <a:ln w="28575" cap="rnd">
              <a:solidFill>
                <a:schemeClr val="accent6"/>
              </a:solidFill>
              <a:round/>
            </a:ln>
            <a:effectLst/>
          </c:spPr>
          <c:marker>
            <c:symbol val="none"/>
          </c:marker>
          <c:cat>
            <c:strRef>
              <c:f>Sheet2!$A$5:$A$11</c:f>
              <c:strCache>
                <c:ptCount val="6"/>
                <c:pt idx="0">
                  <c:v>2010</c:v>
                </c:pt>
                <c:pt idx="1">
                  <c:v>2011</c:v>
                </c:pt>
                <c:pt idx="2">
                  <c:v>2012</c:v>
                </c:pt>
                <c:pt idx="3">
                  <c:v>2013</c:v>
                </c:pt>
                <c:pt idx="4">
                  <c:v>2014</c:v>
                </c:pt>
                <c:pt idx="5">
                  <c:v>2015</c:v>
                </c:pt>
              </c:strCache>
            </c:strRef>
          </c:cat>
          <c:val>
            <c:numRef>
              <c:f>Sheet2!$G$5:$G$11</c:f>
              <c:numCache>
                <c:formatCode>_(* #,##0_);_(* \(#,##0\);_(* "-"??_);_(@_)</c:formatCode>
                <c:ptCount val="6"/>
                <c:pt idx="0">
                  <c:v>1581</c:v>
                </c:pt>
                <c:pt idx="1">
                  <c:v>1639</c:v>
                </c:pt>
                <c:pt idx="2">
                  <c:v>1632</c:v>
                </c:pt>
                <c:pt idx="3">
                  <c:v>1733</c:v>
                </c:pt>
                <c:pt idx="4">
                  <c:v>1770</c:v>
                </c:pt>
                <c:pt idx="5">
                  <c:v>2030</c:v>
                </c:pt>
              </c:numCache>
            </c:numRef>
          </c:val>
          <c:smooth val="0"/>
        </c:ser>
        <c:ser>
          <c:idx val="6"/>
          <c:order val="6"/>
          <c:tx>
            <c:strRef>
              <c:f>Sheet2!$H$3:$H$4</c:f>
              <c:strCache>
                <c:ptCount val="1"/>
                <c:pt idx="0">
                  <c:v>7</c:v>
                </c:pt>
              </c:strCache>
            </c:strRef>
          </c:tx>
          <c:spPr>
            <a:ln w="28575" cap="rnd">
              <a:solidFill>
                <a:schemeClr val="accent1">
                  <a:lumMod val="60000"/>
                </a:schemeClr>
              </a:solidFill>
              <a:round/>
            </a:ln>
            <a:effectLst/>
          </c:spPr>
          <c:marker>
            <c:symbol val="none"/>
          </c:marker>
          <c:cat>
            <c:strRef>
              <c:f>Sheet2!$A$5:$A$11</c:f>
              <c:strCache>
                <c:ptCount val="6"/>
                <c:pt idx="0">
                  <c:v>2010</c:v>
                </c:pt>
                <c:pt idx="1">
                  <c:v>2011</c:v>
                </c:pt>
                <c:pt idx="2">
                  <c:v>2012</c:v>
                </c:pt>
                <c:pt idx="3">
                  <c:v>2013</c:v>
                </c:pt>
                <c:pt idx="4">
                  <c:v>2014</c:v>
                </c:pt>
                <c:pt idx="5">
                  <c:v>2015</c:v>
                </c:pt>
              </c:strCache>
            </c:strRef>
          </c:cat>
          <c:val>
            <c:numRef>
              <c:f>Sheet2!$H$5:$H$11</c:f>
              <c:numCache>
                <c:formatCode>_(* #,##0_);_(* \(#,##0\);_(* "-"??_);_(@_)</c:formatCode>
                <c:ptCount val="6"/>
                <c:pt idx="0">
                  <c:v>18630</c:v>
                </c:pt>
                <c:pt idx="1">
                  <c:v>18926</c:v>
                </c:pt>
                <c:pt idx="2">
                  <c:v>18821</c:v>
                </c:pt>
                <c:pt idx="3">
                  <c:v>19110.5</c:v>
                </c:pt>
                <c:pt idx="4">
                  <c:v>19900</c:v>
                </c:pt>
                <c:pt idx="5">
                  <c:v>20216</c:v>
                </c:pt>
              </c:numCache>
            </c:numRef>
          </c:val>
          <c:smooth val="0"/>
        </c:ser>
        <c:ser>
          <c:idx val="7"/>
          <c:order val="7"/>
          <c:tx>
            <c:strRef>
              <c:f>Sheet2!$I$3:$I$4</c:f>
              <c:strCache>
                <c:ptCount val="1"/>
                <c:pt idx="0">
                  <c:v>8</c:v>
                </c:pt>
              </c:strCache>
            </c:strRef>
          </c:tx>
          <c:spPr>
            <a:ln w="28575" cap="rnd">
              <a:solidFill>
                <a:schemeClr val="accent2">
                  <a:lumMod val="60000"/>
                </a:schemeClr>
              </a:solidFill>
              <a:round/>
            </a:ln>
            <a:effectLst/>
          </c:spPr>
          <c:marker>
            <c:symbol val="none"/>
          </c:marker>
          <c:cat>
            <c:strRef>
              <c:f>Sheet2!$A$5:$A$11</c:f>
              <c:strCache>
                <c:ptCount val="6"/>
                <c:pt idx="0">
                  <c:v>2010</c:v>
                </c:pt>
                <c:pt idx="1">
                  <c:v>2011</c:v>
                </c:pt>
                <c:pt idx="2">
                  <c:v>2012</c:v>
                </c:pt>
                <c:pt idx="3">
                  <c:v>2013</c:v>
                </c:pt>
                <c:pt idx="4">
                  <c:v>2014</c:v>
                </c:pt>
                <c:pt idx="5">
                  <c:v>2015</c:v>
                </c:pt>
              </c:strCache>
            </c:strRef>
          </c:cat>
          <c:val>
            <c:numRef>
              <c:f>Sheet2!$I$5:$I$11</c:f>
              <c:numCache>
                <c:formatCode>_(* #,##0_);_(* \(#,##0\);_(* "-"??_);_(@_)</c:formatCode>
                <c:ptCount val="6"/>
                <c:pt idx="0">
                  <c:v>15517</c:v>
                </c:pt>
                <c:pt idx="1">
                  <c:v>15760</c:v>
                </c:pt>
                <c:pt idx="2">
                  <c:v>16046</c:v>
                </c:pt>
                <c:pt idx="3">
                  <c:v>16489</c:v>
                </c:pt>
                <c:pt idx="4">
                  <c:v>16959</c:v>
                </c:pt>
                <c:pt idx="5">
                  <c:v>17176</c:v>
                </c:pt>
              </c:numCache>
            </c:numRef>
          </c:val>
          <c:smooth val="0"/>
        </c:ser>
        <c:ser>
          <c:idx val="8"/>
          <c:order val="8"/>
          <c:tx>
            <c:strRef>
              <c:f>Sheet2!$J$3:$J$4</c:f>
              <c:strCache>
                <c:ptCount val="1"/>
                <c:pt idx="0">
                  <c:v>9</c:v>
                </c:pt>
              </c:strCache>
            </c:strRef>
          </c:tx>
          <c:spPr>
            <a:ln w="28575" cap="rnd">
              <a:solidFill>
                <a:schemeClr val="accent3">
                  <a:lumMod val="60000"/>
                </a:schemeClr>
              </a:solidFill>
              <a:round/>
            </a:ln>
            <a:effectLst/>
          </c:spPr>
          <c:marker>
            <c:symbol val="none"/>
          </c:marker>
          <c:cat>
            <c:strRef>
              <c:f>Sheet2!$A$5:$A$11</c:f>
              <c:strCache>
                <c:ptCount val="6"/>
                <c:pt idx="0">
                  <c:v>2010</c:v>
                </c:pt>
                <c:pt idx="1">
                  <c:v>2011</c:v>
                </c:pt>
                <c:pt idx="2">
                  <c:v>2012</c:v>
                </c:pt>
                <c:pt idx="3">
                  <c:v>2013</c:v>
                </c:pt>
                <c:pt idx="4">
                  <c:v>2014</c:v>
                </c:pt>
                <c:pt idx="5">
                  <c:v>2015</c:v>
                </c:pt>
              </c:strCache>
            </c:strRef>
          </c:cat>
          <c:val>
            <c:numRef>
              <c:f>Sheet2!$J$5:$J$11</c:f>
              <c:numCache>
                <c:formatCode>_(* #,##0_);_(* \(#,##0\);_(* "-"??_);_(@_)</c:formatCode>
                <c:ptCount val="6"/>
                <c:pt idx="0">
                  <c:v>30017</c:v>
                </c:pt>
                <c:pt idx="1">
                  <c:v>30405</c:v>
                </c:pt>
                <c:pt idx="2">
                  <c:v>30388</c:v>
                </c:pt>
                <c:pt idx="3">
                  <c:v>30826</c:v>
                </c:pt>
                <c:pt idx="4">
                  <c:v>31550</c:v>
                </c:pt>
                <c:pt idx="5">
                  <c:v>31960</c:v>
                </c:pt>
              </c:numCache>
            </c:numRef>
          </c:val>
          <c:smooth val="0"/>
        </c:ser>
        <c:dLbls>
          <c:showLegendKey val="0"/>
          <c:showVal val="0"/>
          <c:showCatName val="0"/>
          <c:showSerName val="0"/>
          <c:showPercent val="0"/>
          <c:showBubbleSize val="0"/>
        </c:dLbls>
        <c:smooth val="0"/>
        <c:axId val="188114280"/>
        <c:axId val="188114672"/>
      </c:lineChart>
      <c:catAx>
        <c:axId val="18811428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800" b="0" i="0" u="none" strike="noStrike" kern="1200" baseline="0">
                <a:solidFill>
                  <a:schemeClr val="tx1">
                    <a:lumMod val="65000"/>
                    <a:lumOff val="35000"/>
                  </a:schemeClr>
                </a:solidFill>
                <a:latin typeface="+mn-lt"/>
                <a:ea typeface="+mn-ea"/>
                <a:cs typeface="+mn-cs"/>
              </a:defRPr>
            </a:pPr>
            <a:endParaRPr lang="en-US"/>
          </a:p>
        </c:txPr>
        <c:crossAx val="188114672"/>
        <c:crosses val="autoZero"/>
        <c:auto val="1"/>
        <c:lblAlgn val="ctr"/>
        <c:lblOffset val="100"/>
        <c:noMultiLvlLbl val="0"/>
      </c:catAx>
      <c:valAx>
        <c:axId val="188114672"/>
        <c:scaling>
          <c:orientation val="minMax"/>
        </c:scaling>
        <c:delete val="0"/>
        <c:axPos val="l"/>
        <c:majorGridlines>
          <c:spPr>
            <a:ln w="9525" cap="flat" cmpd="sng" algn="ctr">
              <a:solidFill>
                <a:schemeClr val="tx1">
                  <a:lumMod val="15000"/>
                  <a:lumOff val="85000"/>
                </a:schemeClr>
              </a:solidFill>
              <a:round/>
            </a:ln>
            <a:effectLst/>
          </c:spPr>
        </c:majorGridlines>
        <c:numFmt formatCode="_(* #,##0_);_(* \(#,##0\);_(* &quot;-&quot;??_);_(@_)" sourceLinked="1"/>
        <c:majorTickMark val="none"/>
        <c:minorTickMark val="none"/>
        <c:tickLblPos val="nextTo"/>
        <c:spPr>
          <a:noFill/>
          <a:ln>
            <a:noFill/>
          </a:ln>
          <a:effectLst/>
        </c:spPr>
        <c:txPr>
          <a:bodyPr rot="-60000000" spcFirstLastPara="1" vertOverflow="ellipsis" vert="horz" wrap="square" anchor="ctr" anchorCtr="1"/>
          <a:lstStyle/>
          <a:p>
            <a:pPr>
              <a:defRPr sz="1800" b="0" i="0" u="none" strike="noStrike" kern="1200" baseline="0">
                <a:solidFill>
                  <a:schemeClr val="tx1">
                    <a:lumMod val="65000"/>
                    <a:lumOff val="35000"/>
                  </a:schemeClr>
                </a:solidFill>
                <a:latin typeface="+mn-lt"/>
                <a:ea typeface="+mn-ea"/>
                <a:cs typeface="+mn-cs"/>
              </a:defRPr>
            </a:pPr>
            <a:endParaRPr lang="en-US"/>
          </a:p>
        </c:txPr>
        <c:crossAx val="188114280"/>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18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800"/>
      </a:pPr>
      <a:endParaRPr lang="en-US"/>
    </a:p>
  </c:txPr>
  <c:extLst>
    <c:ext xmlns:c14="http://schemas.microsoft.com/office/drawing/2007/8/2/chart" uri="{781A3756-C4B2-4CAC-9D66-4F8BD8637D16}">
      <c14:pivotOptions>
        <c14:dropZoneFilter val="1"/>
        <c14:dropZoneCategories val="1"/>
        <c14:dropZoneData val="1"/>
        <c14:dropZoneSeries val="1"/>
        <c14:dropZonesVisible val="1"/>
      </c14:pivotOptions>
    </c:ext>
  </c:extLst>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chartsheets/_rels/sheet2.xml.rels><?xml version="1.0" encoding="UTF-8" standalone="yes"?>
<Relationships xmlns="http://schemas.openxmlformats.org/package/2006/relationships"><Relationship Id="rId1" Type="http://schemas.openxmlformats.org/officeDocument/2006/relationships/drawing" Target="../drawings/drawing3.xml"/></Relationships>
</file>

<file path=xl/chartsheets/_rels/sheet3.xml.rels><?xml version="1.0" encoding="UTF-8" standalone="yes"?>
<Relationships xmlns="http://schemas.openxmlformats.org/package/2006/relationships"><Relationship Id="rId1" Type="http://schemas.openxmlformats.org/officeDocument/2006/relationships/drawing" Target="../drawings/drawing4.xml"/></Relationships>
</file>

<file path=xl/chartsheets/sheet1.xml><?xml version="1.0" encoding="utf-8"?>
<chartsheet xmlns="http://schemas.openxmlformats.org/spreadsheetml/2006/main" xmlns:r="http://schemas.openxmlformats.org/officeDocument/2006/relationships">
  <sheetPr/>
  <sheetViews>
    <sheetView zoomScale="73" workbookViewId="0" zoomToFit="1"/>
  </sheetViews>
  <pageMargins left="0.7" right="0.7" top="0.75" bottom="0.75" header="0.3" footer="0.3"/>
  <drawing r:id="rId1"/>
</chartsheet>
</file>

<file path=xl/chartsheets/sheet2.xml><?xml version="1.0" encoding="utf-8"?>
<chartsheet xmlns="http://schemas.openxmlformats.org/spreadsheetml/2006/main" xmlns:r="http://schemas.openxmlformats.org/officeDocument/2006/relationships">
  <sheetPr/>
  <sheetViews>
    <sheetView zoomScale="73" workbookViewId="0" zoomToFit="1"/>
  </sheetViews>
  <pageMargins left="0.7" right="0.7" top="0.75" bottom="0.75" header="0.3" footer="0.3"/>
  <drawing r:id="rId1"/>
</chartsheet>
</file>

<file path=xl/chartsheets/sheet3.xml><?xml version="1.0" encoding="utf-8"?>
<chartsheet xmlns="http://schemas.openxmlformats.org/spreadsheetml/2006/main" xmlns:r="http://schemas.openxmlformats.org/officeDocument/2006/relationships">
  <sheetPr/>
  <sheetViews>
    <sheetView zoomScale="73" workbookViewId="0" zoomToFit="1"/>
  </sheetViews>
  <pageMargins left="0.7" right="0.7" top="0.75" bottom="0.75" header="0.3" footer="0.3"/>
  <drawing r:id="rId1"/>
</chartsheet>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chart" Target="../charts/chart2.xml"/></Relationships>
</file>

<file path=xl/drawings/_rels/drawing4.xml.rels><?xml version="1.0" encoding="UTF-8" standalone="yes"?>
<Relationships xmlns="http://schemas.openxmlformats.org/package/2006/relationships"><Relationship Id="rId1"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absoluteAnchor>
    <xdr:pos x="0" y="0"/>
    <xdr:ext cx="8650788" cy="6263014"/>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2.xml><?xml version="1.0" encoding="utf-8"?>
<xdr:wsDr xmlns:xdr="http://schemas.openxmlformats.org/drawingml/2006/spreadsheetDrawing" xmlns:a="http://schemas.openxmlformats.org/drawingml/2006/main">
  <xdr:twoCellAnchor editAs="oneCell">
    <xdr:from>
      <xdr:col>11</xdr:col>
      <xdr:colOff>19050</xdr:colOff>
      <xdr:row>2</xdr:row>
      <xdr:rowOff>38100</xdr:rowOff>
    </xdr:from>
    <xdr:to>
      <xdr:col>19</xdr:col>
      <xdr:colOff>123270</xdr:colOff>
      <xdr:row>31</xdr:row>
      <xdr:rowOff>94552</xdr:rowOff>
    </xdr:to>
    <xdr:pic>
      <xdr:nvPicPr>
        <xdr:cNvPr id="3" name="Picture 2"/>
        <xdr:cNvPicPr>
          <a:picLocks noChangeAspect="1"/>
        </xdr:cNvPicPr>
      </xdr:nvPicPr>
      <xdr:blipFill>
        <a:blip xmlns:r="http://schemas.openxmlformats.org/officeDocument/2006/relationships" r:embed="rId1"/>
        <a:stretch>
          <a:fillRect/>
        </a:stretch>
      </xdr:blipFill>
      <xdr:spPr>
        <a:xfrm>
          <a:off x="9975113955" y="419100"/>
          <a:ext cx="4438095" cy="5580952"/>
        </a:xfrm>
        <a:prstGeom prst="rect">
          <a:avLst/>
        </a:prstGeom>
      </xdr:spPr>
    </xdr:pic>
    <xdr:clientData/>
  </xdr:twoCellAnchor>
  <xdr:twoCellAnchor editAs="oneCell">
    <xdr:from>
      <xdr:col>19</xdr:col>
      <xdr:colOff>409575</xdr:colOff>
      <xdr:row>2</xdr:row>
      <xdr:rowOff>38100</xdr:rowOff>
    </xdr:from>
    <xdr:to>
      <xdr:col>27</xdr:col>
      <xdr:colOff>523319</xdr:colOff>
      <xdr:row>31</xdr:row>
      <xdr:rowOff>27886</xdr:rowOff>
    </xdr:to>
    <xdr:pic>
      <xdr:nvPicPr>
        <xdr:cNvPr id="4" name="Picture 3"/>
        <xdr:cNvPicPr>
          <a:picLocks noChangeAspect="1"/>
        </xdr:cNvPicPr>
      </xdr:nvPicPr>
      <xdr:blipFill>
        <a:blip xmlns:r="http://schemas.openxmlformats.org/officeDocument/2006/relationships" r:embed="rId2"/>
        <a:stretch>
          <a:fillRect/>
        </a:stretch>
      </xdr:blipFill>
      <xdr:spPr>
        <a:xfrm>
          <a:off x="9970513381" y="419100"/>
          <a:ext cx="4447619" cy="551428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absoluteAnchor>
    <xdr:pos x="0" y="0"/>
    <xdr:ext cx="8650788" cy="6263014"/>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4.xml><?xml version="1.0" encoding="utf-8"?>
<xdr:wsDr xmlns:xdr="http://schemas.openxmlformats.org/drawingml/2006/spreadsheetDrawing" xmlns:a="http://schemas.openxmlformats.org/drawingml/2006/main">
  <xdr:absoluteAnchor>
    <xdr:pos x="0" y="0"/>
    <xdr:ext cx="8650788" cy="6263014"/>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Sharvit, Yogev" refreshedDate="43061.965745601854" createdVersion="5" refreshedVersion="5" minRefreshableVersion="3" recordCount="1752">
  <cacheSource type="worksheet">
    <worksheetSource ref="A1:G1753" sheet="Dwelling Pivot 2010-2015.csv"/>
  </cacheSource>
  <cacheFields count="7">
    <cacheField name="neighborhood_code" numFmtId="0">
      <sharedItems containsSemiMixedTypes="0" containsString="0" containsNumber="1" containsInteger="1" minValue="1" maxValue="71"/>
    </cacheField>
    <cacheField name="name" numFmtId="0">
      <sharedItems count="73">
        <s v="לב תל-אביב"/>
        <s v="הצפון הישן - החלק הצפוני"/>
        <s v="הצפון הישן - החלק הדרומי"/>
        <s v="נוה שאנן"/>
        <s v="הצפון החדש-סביבת ככר המדינה"/>
        <s v="הצפון החדש - החלק הדרומי"/>
        <s v="פלורנטין"/>
        <s v="יד אליהו"/>
        <s v="התקוה"/>
        <s v="מונטיפיורי"/>
        <s v="הצפון החדש - החלק הצפוני"/>
        <s v="צפון יפו"/>
        <s v="נוה אביבים וסביבתה"/>
        <s v="רמת אביב ג"/>
        <s v="נחלת יצחק"/>
        <s v="רמת-אביב"/>
        <s v="שפירא"/>
        <s v="כרם התימנים"/>
        <s v="נוה עופר"/>
        <s v="נווה צדק"/>
        <s v="בבלי"/>
        <s v="נופי ים"/>
        <s v="צהלון ושיכוני חסכון"/>
        <s v="קרית שלום"/>
        <s v="תל ברוך צפון, תל ברוך ומעוז אביב"/>
        <s v="הדר-יוסף"/>
        <s v="נווה שרת"/>
        <s v="גבעת הרצל אזור המלאכה-יפו"/>
        <s v="יפו ד'"/>
        <s v="ביצרון ורמת ישראל"/>
        <s v="מכללת יפו תל אביב ודקר"/>
        <s v="גלילות, צוקי אביב ואזור שדה דב"/>
        <s v="גני שרונה"/>
        <s v="יפו ג' ונוה גולן"/>
        <s v="נוה חן"/>
        <s v="עג'מי וגבעת עליה"/>
        <s v="תכנית ל"/>
        <s v="תל-חיים"/>
        <s v="נוה אליעזר וכפר שלם מזרח"/>
        <s v="נאות אפקה ב"/>
        <s v="ניר אביב"/>
        <s v="גני צהלה רמות צהלה"/>
        <s v="רמת החייל"/>
        <s v="לבנה ידידיה"/>
        <s v="רביבים"/>
        <s v="נאות אפקה א"/>
        <s v="כוכב הצפון"/>
        <s v="נוה ברבור כפר שלם מערב"/>
        <s v="המשתלה"/>
        <s v="אפקה"/>
        <s v="כפיר"/>
        <s v="רמת הטייסים"/>
        <s v="נוה דן"/>
        <s v="עזרא והארגזים"/>
        <s v="צמרות איילון"/>
        <s v="צהלה"/>
        <s v="יפו העתיקה נמל יפו"/>
        <s v="גלילות"/>
        <s v="אוניברסיטת ת&quot;א"/>
        <s v="מרכז הירידים"/>
        <s v="פארק הירקון"/>
        <s v="תל ברוך צפון"/>
        <s v="תל ברוך"/>
        <s v="מעוז אביב"/>
        <s v="צוקי אביב"/>
        <s v="קרית שאול"/>
        <s v="עתידים"/>
        <s v="נמל תל-אביב"/>
        <s v="הצפון החדש - החלק הדרומי וצמרות איילון"/>
        <s v="אזור תעסוקה-צומת חולון"/>
        <s v="פארק החורשות"/>
        <s v="אורות"/>
        <s v="פארק דרום"/>
      </sharedItems>
    </cacheField>
    <cacheField name="name_en" numFmtId="0">
      <sharedItems/>
    </cacheField>
    <cacheField name="Year" numFmtId="0">
      <sharedItems containsSemiMixedTypes="0" containsString="0" containsNumber="1" containsInteger="1" minValue="2010" maxValue="2015" count="6">
        <n v="2010"/>
        <n v="2011"/>
        <n v="2012"/>
        <n v="2013"/>
        <n v="2014"/>
        <n v="2015"/>
      </sharedItems>
    </cacheField>
    <cacheField name="Parameter" numFmtId="0">
      <sharedItems count="4">
        <s v="סה&quot;כ יחידות"/>
        <s v="שטח בנוי"/>
        <s v="סה&quot;כ יחידות דיור"/>
        <s v="שטח בנוי מגורים"/>
      </sharedItems>
    </cacheField>
    <cacheField name="Value" numFmtId="0">
      <sharedItems containsString="0" containsBlank="1" containsNumber="1" minValue="363" maxValue="2719563"/>
    </cacheField>
    <cacheField name="Quadrant" numFmtId="3">
      <sharedItems containsSemiMixedTypes="0" containsString="0" containsNumber="1" containsInteger="1" minValue="1" maxValue="9" count="9">
        <n v="5"/>
        <n v="3"/>
        <n v="8"/>
        <n v="4"/>
        <n v="9"/>
        <n v="6"/>
        <n v="7"/>
        <n v="1"/>
        <n v="2"/>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1752">
  <r>
    <n v="37"/>
    <x v="0"/>
    <s v="Lev Hair"/>
    <x v="0"/>
    <x v="0"/>
    <n v="25471"/>
    <x v="0"/>
  </r>
  <r>
    <n v="37"/>
    <x v="0"/>
    <s v="Lev Hair"/>
    <x v="0"/>
    <x v="1"/>
    <n v="2583077"/>
    <x v="0"/>
  </r>
  <r>
    <n v="37"/>
    <x v="0"/>
    <s v="Lev Hair"/>
    <x v="0"/>
    <x v="2"/>
    <n v="16802"/>
    <x v="0"/>
  </r>
  <r>
    <n v="37"/>
    <x v="0"/>
    <s v="Lev Hair"/>
    <x v="0"/>
    <x v="3"/>
    <n v="1168355"/>
    <x v="0"/>
  </r>
  <r>
    <n v="37"/>
    <x v="0"/>
    <s v="Lev Hair"/>
    <x v="1"/>
    <x v="0"/>
    <n v="25801"/>
    <x v="0"/>
  </r>
  <r>
    <n v="37"/>
    <x v="0"/>
    <s v="Lev Hair"/>
    <x v="1"/>
    <x v="1"/>
    <n v="2576230"/>
    <x v="0"/>
  </r>
  <r>
    <n v="37"/>
    <x v="0"/>
    <s v="Lev Hair"/>
    <x v="1"/>
    <x v="2"/>
    <n v="17002"/>
    <x v="0"/>
  </r>
  <r>
    <n v="37"/>
    <x v="0"/>
    <s v="Lev Hair"/>
    <x v="1"/>
    <x v="3"/>
    <n v="1177598"/>
    <x v="0"/>
  </r>
  <r>
    <n v="37"/>
    <x v="0"/>
    <s v="Lev Hair"/>
    <x v="2"/>
    <x v="0"/>
    <n v="25769"/>
    <x v="0"/>
  </r>
  <r>
    <n v="37"/>
    <x v="0"/>
    <s v="Lev Hair"/>
    <x v="2"/>
    <x v="1"/>
    <n v="2565793"/>
    <x v="0"/>
  </r>
  <r>
    <n v="37"/>
    <x v="0"/>
    <s v="Lev Hair"/>
    <x v="2"/>
    <x v="2"/>
    <n v="17056"/>
    <x v="0"/>
  </r>
  <r>
    <n v="37"/>
    <x v="0"/>
    <s v="Lev Hair"/>
    <x v="2"/>
    <x v="3"/>
    <n v="1190191"/>
    <x v="0"/>
  </r>
  <r>
    <n v="37"/>
    <x v="0"/>
    <s v="Lev Hair"/>
    <x v="3"/>
    <x v="0"/>
    <n v="25800"/>
    <x v="0"/>
  </r>
  <r>
    <n v="37"/>
    <x v="0"/>
    <s v="Lev Hair"/>
    <x v="3"/>
    <x v="1"/>
    <n v="2566672"/>
    <x v="0"/>
  </r>
  <r>
    <n v="37"/>
    <x v="0"/>
    <s v="Lev Hair"/>
    <x v="3"/>
    <x v="2"/>
    <n v="17217"/>
    <x v="0"/>
  </r>
  <r>
    <n v="37"/>
    <x v="0"/>
    <s v="Lev Hair"/>
    <x v="3"/>
    <x v="3"/>
    <n v="1206165"/>
    <x v="0"/>
  </r>
  <r>
    <n v="37"/>
    <x v="0"/>
    <s v="Lev Hair"/>
    <x v="4"/>
    <x v="0"/>
    <n v="26236"/>
    <x v="0"/>
  </r>
  <r>
    <n v="37"/>
    <x v="0"/>
    <s v="Lev Hair"/>
    <x v="4"/>
    <x v="1"/>
    <n v="2671725"/>
    <x v="0"/>
  </r>
  <r>
    <n v="37"/>
    <x v="0"/>
    <s v="Lev Hair"/>
    <x v="4"/>
    <x v="2"/>
    <n v="17590"/>
    <x v="0"/>
  </r>
  <r>
    <n v="37"/>
    <x v="0"/>
    <s v="Lev Hair"/>
    <x v="4"/>
    <x v="3"/>
    <n v="1236398"/>
    <x v="0"/>
  </r>
  <r>
    <n v="37"/>
    <x v="0"/>
    <s v="Lev Hair"/>
    <x v="5"/>
    <x v="0"/>
    <n v="26653"/>
    <x v="0"/>
  </r>
  <r>
    <n v="37"/>
    <x v="0"/>
    <s v="Lev Hair"/>
    <x v="5"/>
    <x v="1"/>
    <n v="2719563"/>
    <x v="0"/>
  </r>
  <r>
    <n v="37"/>
    <x v="0"/>
    <s v="Lev Hair"/>
    <x v="5"/>
    <x v="2"/>
    <n v="17894"/>
    <x v="0"/>
  </r>
  <r>
    <n v="37"/>
    <x v="0"/>
    <s v="Lev Hair"/>
    <x v="5"/>
    <x v="3"/>
    <n v="1261950"/>
    <x v="0"/>
  </r>
  <r>
    <n v="30"/>
    <x v="1"/>
    <s v="Old North - North"/>
    <x v="0"/>
    <x v="0"/>
    <n v="21167"/>
    <x v="1"/>
  </r>
  <r>
    <n v="30"/>
    <x v="1"/>
    <s v="Old North - North"/>
    <x v="0"/>
    <x v="1"/>
    <n v="1667609"/>
    <x v="1"/>
  </r>
  <r>
    <n v="30"/>
    <x v="1"/>
    <s v="Old North - North"/>
    <x v="0"/>
    <x v="2"/>
    <n v="18788"/>
    <x v="1"/>
  </r>
  <r>
    <n v="30"/>
    <x v="1"/>
    <s v="Old North - North"/>
    <x v="0"/>
    <x v="3"/>
    <n v="1237303"/>
    <x v="1"/>
  </r>
  <r>
    <n v="30"/>
    <x v="1"/>
    <s v="Old North - North"/>
    <x v="1"/>
    <x v="0"/>
    <n v="21273"/>
    <x v="1"/>
  </r>
  <r>
    <n v="30"/>
    <x v="1"/>
    <s v="Old North - North"/>
    <x v="1"/>
    <x v="1"/>
    <n v="1670111"/>
    <x v="1"/>
  </r>
  <r>
    <n v="30"/>
    <x v="1"/>
    <s v="Old North - North"/>
    <x v="1"/>
    <x v="2"/>
    <n v="18864"/>
    <x v="1"/>
  </r>
  <r>
    <n v="30"/>
    <x v="1"/>
    <s v="Old North - North"/>
    <x v="1"/>
    <x v="3"/>
    <n v="1240431"/>
    <x v="1"/>
  </r>
  <r>
    <n v="30"/>
    <x v="1"/>
    <s v="Old North - North"/>
    <x v="2"/>
    <x v="0"/>
    <n v="21232"/>
    <x v="1"/>
  </r>
  <r>
    <n v="30"/>
    <x v="1"/>
    <s v="Old North - North"/>
    <x v="2"/>
    <x v="1"/>
    <n v="1650549"/>
    <x v="1"/>
  </r>
  <r>
    <n v="30"/>
    <x v="1"/>
    <s v="Old North - North"/>
    <x v="2"/>
    <x v="2"/>
    <n v="18832"/>
    <x v="1"/>
  </r>
  <r>
    <n v="30"/>
    <x v="1"/>
    <s v="Old North - North"/>
    <x v="2"/>
    <x v="3"/>
    <n v="1241742"/>
    <x v="1"/>
  </r>
  <r>
    <n v="30"/>
    <x v="1"/>
    <s v="Old North - North"/>
    <x v="3"/>
    <x v="0"/>
    <n v="21273"/>
    <x v="1"/>
  </r>
  <r>
    <n v="30"/>
    <x v="1"/>
    <s v="Old North - North"/>
    <x v="3"/>
    <x v="1"/>
    <n v="1660628"/>
    <x v="1"/>
  </r>
  <r>
    <n v="30"/>
    <x v="1"/>
    <s v="Old North - North"/>
    <x v="3"/>
    <x v="2"/>
    <n v="18879"/>
    <x v="1"/>
  </r>
  <r>
    <n v="30"/>
    <x v="1"/>
    <s v="Old North - North"/>
    <x v="3"/>
    <x v="3"/>
    <n v="1248213"/>
    <x v="1"/>
  </r>
  <r>
    <n v="30"/>
    <x v="1"/>
    <s v="Old North - North"/>
    <x v="4"/>
    <x v="0"/>
    <n v="21327"/>
    <x v="1"/>
  </r>
  <r>
    <n v="30"/>
    <x v="1"/>
    <s v="Old North - North"/>
    <x v="4"/>
    <x v="1"/>
    <n v="1668132"/>
    <x v="1"/>
  </r>
  <r>
    <n v="30"/>
    <x v="1"/>
    <s v="Old North - North"/>
    <x v="4"/>
    <x v="2"/>
    <n v="18919"/>
    <x v="1"/>
  </r>
  <r>
    <n v="30"/>
    <x v="1"/>
    <s v="Old North - North"/>
    <x v="4"/>
    <x v="3"/>
    <n v="1252657"/>
    <x v="1"/>
  </r>
  <r>
    <n v="30"/>
    <x v="1"/>
    <s v="Old North - North"/>
    <x v="5"/>
    <x v="0"/>
    <n v="21285"/>
    <x v="1"/>
  </r>
  <r>
    <n v="30"/>
    <x v="1"/>
    <s v="Old North - North"/>
    <x v="5"/>
    <x v="1"/>
    <n v="1662642"/>
    <x v="1"/>
  </r>
  <r>
    <n v="30"/>
    <x v="1"/>
    <s v="Old North - North"/>
    <x v="5"/>
    <x v="2"/>
    <n v="18904"/>
    <x v="1"/>
  </r>
  <r>
    <n v="30"/>
    <x v="1"/>
    <s v="Old North - North"/>
    <x v="5"/>
    <x v="3"/>
    <n v="1254732"/>
    <x v="1"/>
  </r>
  <r>
    <n v="31"/>
    <x v="2"/>
    <s v="Old North - South"/>
    <x v="0"/>
    <x v="0"/>
    <n v="19901"/>
    <x v="1"/>
  </r>
  <r>
    <n v="31"/>
    <x v="2"/>
    <s v="Old North - South"/>
    <x v="0"/>
    <x v="1"/>
    <n v="1627500"/>
    <x v="1"/>
  </r>
  <r>
    <n v="31"/>
    <x v="2"/>
    <s v="Old North - South"/>
    <x v="0"/>
    <x v="2"/>
    <n v="16726"/>
    <x v="1"/>
  </r>
  <r>
    <n v="31"/>
    <x v="2"/>
    <s v="Old North - South"/>
    <x v="0"/>
    <x v="3"/>
    <n v="1127560"/>
    <x v="1"/>
  </r>
  <r>
    <n v="31"/>
    <x v="2"/>
    <s v="Old North - South"/>
    <x v="1"/>
    <x v="0"/>
    <n v="20071"/>
    <x v="1"/>
  </r>
  <r>
    <n v="31"/>
    <x v="2"/>
    <s v="Old North - South"/>
    <x v="1"/>
    <x v="1"/>
    <n v="1634110"/>
    <x v="1"/>
  </r>
  <r>
    <n v="31"/>
    <x v="2"/>
    <s v="Old North - South"/>
    <x v="1"/>
    <x v="2"/>
    <n v="16861"/>
    <x v="1"/>
  </r>
  <r>
    <n v="31"/>
    <x v="2"/>
    <s v="Old North - South"/>
    <x v="1"/>
    <x v="3"/>
    <n v="1136292"/>
    <x v="1"/>
  </r>
  <r>
    <n v="31"/>
    <x v="2"/>
    <s v="Old North - South"/>
    <x v="2"/>
    <x v="0"/>
    <n v="20098"/>
    <x v="1"/>
  </r>
  <r>
    <n v="31"/>
    <x v="2"/>
    <s v="Old North - South"/>
    <x v="2"/>
    <x v="1"/>
    <n v="1639188"/>
    <x v="1"/>
  </r>
  <r>
    <n v="31"/>
    <x v="2"/>
    <s v="Old North - South"/>
    <x v="2"/>
    <x v="2"/>
    <n v="16899"/>
    <x v="1"/>
  </r>
  <r>
    <n v="31"/>
    <x v="2"/>
    <s v="Old North - South"/>
    <x v="2"/>
    <x v="3"/>
    <n v="1148789"/>
    <x v="1"/>
  </r>
  <r>
    <n v="31"/>
    <x v="2"/>
    <s v="Old North - South"/>
    <x v="3"/>
    <x v="0"/>
    <n v="20199"/>
    <x v="1"/>
  </r>
  <r>
    <n v="31"/>
    <x v="2"/>
    <s v="Old North - South"/>
    <x v="3"/>
    <x v="1"/>
    <n v="1652027"/>
    <x v="1"/>
  </r>
  <r>
    <n v="31"/>
    <x v="2"/>
    <s v="Old North - South"/>
    <x v="3"/>
    <x v="2"/>
    <n v="16990"/>
    <x v="1"/>
  </r>
  <r>
    <n v="31"/>
    <x v="2"/>
    <s v="Old North - South"/>
    <x v="3"/>
    <x v="3"/>
    <n v="1158432"/>
    <x v="1"/>
  </r>
  <r>
    <n v="31"/>
    <x v="2"/>
    <s v="Old North - South"/>
    <x v="4"/>
    <x v="0"/>
    <n v="20345"/>
    <x v="1"/>
  </r>
  <r>
    <n v="31"/>
    <x v="2"/>
    <s v="Old North - South"/>
    <x v="4"/>
    <x v="1"/>
    <n v="1670519"/>
    <x v="1"/>
  </r>
  <r>
    <n v="31"/>
    <x v="2"/>
    <s v="Old North - South"/>
    <x v="4"/>
    <x v="2"/>
    <n v="17139"/>
    <x v="1"/>
  </r>
  <r>
    <n v="31"/>
    <x v="2"/>
    <s v="Old North - South"/>
    <x v="4"/>
    <x v="3"/>
    <n v="1174703"/>
    <x v="1"/>
  </r>
  <r>
    <n v="31"/>
    <x v="2"/>
    <s v="Old North - South"/>
    <x v="5"/>
    <x v="0"/>
    <n v="20334"/>
    <x v="1"/>
  </r>
  <r>
    <n v="31"/>
    <x v="2"/>
    <s v="Old North - South"/>
    <x v="5"/>
    <x v="1"/>
    <n v="1676548"/>
    <x v="1"/>
  </r>
  <r>
    <n v="31"/>
    <x v="2"/>
    <s v="Old North - South"/>
    <x v="5"/>
    <x v="2"/>
    <n v="17135"/>
    <x v="1"/>
  </r>
  <r>
    <n v="31"/>
    <x v="2"/>
    <s v="Old North - South"/>
    <x v="5"/>
    <x v="3"/>
    <n v="1178488"/>
    <x v="1"/>
  </r>
  <r>
    <n v="53"/>
    <x v="3"/>
    <s v="Neve Shaanan"/>
    <x v="0"/>
    <x v="0"/>
    <n v="8566"/>
    <x v="2"/>
  </r>
  <r>
    <n v="53"/>
    <x v="3"/>
    <s v="Neve Shaanan"/>
    <x v="0"/>
    <x v="1"/>
    <n v="712826"/>
    <x v="2"/>
  </r>
  <r>
    <n v="53"/>
    <x v="3"/>
    <s v="Neve Shaanan"/>
    <x v="0"/>
    <x v="2"/>
    <n v="4595"/>
    <x v="2"/>
  </r>
  <r>
    <n v="53"/>
    <x v="3"/>
    <s v="Neve Shaanan"/>
    <x v="0"/>
    <x v="3"/>
    <n v="259655"/>
    <x v="2"/>
  </r>
  <r>
    <n v="53"/>
    <x v="3"/>
    <s v="Neve Shaanan"/>
    <x v="1"/>
    <x v="0"/>
    <n v="8696"/>
    <x v="2"/>
  </r>
  <r>
    <n v="53"/>
    <x v="3"/>
    <s v="Neve Shaanan"/>
    <x v="1"/>
    <x v="1"/>
    <n v="716845"/>
    <x v="2"/>
  </r>
  <r>
    <n v="53"/>
    <x v="3"/>
    <s v="Neve Shaanan"/>
    <x v="1"/>
    <x v="2"/>
    <n v="4670"/>
    <x v="2"/>
  </r>
  <r>
    <n v="53"/>
    <x v="3"/>
    <s v="Neve Shaanan"/>
    <x v="1"/>
    <x v="3"/>
    <n v="262942"/>
    <x v="2"/>
  </r>
  <r>
    <n v="53"/>
    <x v="3"/>
    <s v="Neve Shaanan"/>
    <x v="2"/>
    <x v="0"/>
    <n v="8745"/>
    <x v="2"/>
  </r>
  <r>
    <n v="53"/>
    <x v="3"/>
    <s v="Neve Shaanan"/>
    <x v="2"/>
    <x v="1"/>
    <n v="656805"/>
    <x v="2"/>
  </r>
  <r>
    <n v="53"/>
    <x v="3"/>
    <s v="Neve Shaanan"/>
    <x v="2"/>
    <x v="2"/>
    <n v="4694"/>
    <x v="2"/>
  </r>
  <r>
    <n v="53"/>
    <x v="3"/>
    <s v="Neve Shaanan"/>
    <x v="2"/>
    <x v="3"/>
    <n v="264331"/>
    <x v="2"/>
  </r>
  <r>
    <n v="53"/>
    <x v="3"/>
    <s v="Neve Shaanan"/>
    <x v="3"/>
    <x v="0"/>
    <n v="8932"/>
    <x v="2"/>
  </r>
  <r>
    <n v="53"/>
    <x v="3"/>
    <s v="Neve Shaanan"/>
    <x v="3"/>
    <x v="1"/>
    <n v="732157"/>
    <x v="2"/>
  </r>
  <r>
    <n v="53"/>
    <x v="3"/>
    <s v="Neve Shaanan"/>
    <x v="3"/>
    <x v="2"/>
    <n v="4840"/>
    <x v="2"/>
  </r>
  <r>
    <n v="53"/>
    <x v="3"/>
    <s v="Neve Shaanan"/>
    <x v="3"/>
    <x v="3"/>
    <n v="274160"/>
    <x v="2"/>
  </r>
  <r>
    <n v="53"/>
    <x v="3"/>
    <s v="Neve Shaanan"/>
    <x v="4"/>
    <x v="0"/>
    <n v="9116"/>
    <x v="2"/>
  </r>
  <r>
    <n v="53"/>
    <x v="3"/>
    <s v="Neve Shaanan"/>
    <x v="4"/>
    <x v="1"/>
    <n v="754672"/>
    <x v="2"/>
  </r>
  <r>
    <n v="53"/>
    <x v="3"/>
    <s v="Neve Shaanan"/>
    <x v="4"/>
    <x v="2"/>
    <n v="4971"/>
    <x v="2"/>
  </r>
  <r>
    <n v="53"/>
    <x v="3"/>
    <s v="Neve Shaanan"/>
    <x v="4"/>
    <x v="3"/>
    <n v="281602"/>
    <x v="2"/>
  </r>
  <r>
    <n v="53"/>
    <x v="3"/>
    <s v="Neve Shaanan"/>
    <x v="5"/>
    <x v="0"/>
    <n v="9137"/>
    <x v="2"/>
  </r>
  <r>
    <n v="53"/>
    <x v="3"/>
    <s v="Neve Shaanan"/>
    <x v="5"/>
    <x v="1"/>
    <n v="763284"/>
    <x v="2"/>
  </r>
  <r>
    <n v="53"/>
    <x v="3"/>
    <s v="Neve Shaanan"/>
    <x v="5"/>
    <x v="2"/>
    <n v="4955"/>
    <x v="2"/>
  </r>
  <r>
    <n v="53"/>
    <x v="3"/>
    <s v="Neve Shaanan"/>
    <x v="5"/>
    <x v="3"/>
    <n v="281142"/>
    <x v="2"/>
  </r>
  <r>
    <n v="34"/>
    <x v="4"/>
    <s v="New North - HaMedina Square"/>
    <x v="0"/>
    <x v="0"/>
    <n v="7977"/>
    <x v="3"/>
  </r>
  <r>
    <n v="34"/>
    <x v="4"/>
    <s v="New North - HaMedina Square"/>
    <x v="0"/>
    <x v="1"/>
    <n v="833200"/>
    <x v="3"/>
  </r>
  <r>
    <n v="34"/>
    <x v="4"/>
    <s v="New North - HaMedina Square"/>
    <x v="0"/>
    <x v="2"/>
    <n v="7145"/>
    <x v="3"/>
  </r>
  <r>
    <n v="34"/>
    <x v="4"/>
    <s v="New North - HaMedina Square"/>
    <x v="0"/>
    <x v="3"/>
    <n v="654869"/>
    <x v="3"/>
  </r>
  <r>
    <n v="34"/>
    <x v="4"/>
    <s v="New North - HaMedina Square"/>
    <x v="1"/>
    <x v="0"/>
    <n v="8018"/>
    <x v="3"/>
  </r>
  <r>
    <n v="34"/>
    <x v="4"/>
    <s v="New North - HaMedina Square"/>
    <x v="1"/>
    <x v="1"/>
    <n v="839727"/>
    <x v="3"/>
  </r>
  <r>
    <n v="34"/>
    <x v="4"/>
    <s v="New North - HaMedina Square"/>
    <x v="1"/>
    <x v="2"/>
    <n v="7147"/>
    <x v="3"/>
  </r>
  <r>
    <n v="34"/>
    <x v="4"/>
    <s v="New North - HaMedina Square"/>
    <x v="1"/>
    <x v="3"/>
    <n v="655033"/>
    <x v="3"/>
  </r>
  <r>
    <n v="34"/>
    <x v="4"/>
    <s v="New North - HaMedina Square"/>
    <x v="2"/>
    <x v="0"/>
    <n v="7969"/>
    <x v="3"/>
  </r>
  <r>
    <n v="34"/>
    <x v="4"/>
    <s v="New North - HaMedina Square"/>
    <x v="2"/>
    <x v="1"/>
    <n v="817325"/>
    <x v="3"/>
  </r>
  <r>
    <n v="34"/>
    <x v="4"/>
    <s v="New North - HaMedina Square"/>
    <x v="2"/>
    <x v="2"/>
    <n v="7132"/>
    <x v="3"/>
  </r>
  <r>
    <n v="34"/>
    <x v="4"/>
    <s v="New North - HaMedina Square"/>
    <x v="2"/>
    <x v="3"/>
    <n v="653855"/>
    <x v="3"/>
  </r>
  <r>
    <n v="34"/>
    <x v="4"/>
    <s v="New North - HaMedina Square"/>
    <x v="3"/>
    <x v="0"/>
    <n v="7992"/>
    <x v="3"/>
  </r>
  <r>
    <n v="34"/>
    <x v="4"/>
    <s v="New North - HaMedina Square"/>
    <x v="3"/>
    <x v="1"/>
    <n v="832547.5"/>
    <x v="3"/>
  </r>
  <r>
    <n v="34"/>
    <x v="4"/>
    <s v="New North - HaMedina Square"/>
    <x v="3"/>
    <x v="2"/>
    <n v="7125"/>
    <x v="3"/>
  </r>
  <r>
    <n v="34"/>
    <x v="4"/>
    <s v="New North - HaMedina Square"/>
    <x v="3"/>
    <x v="3"/>
    <n v="656104.5"/>
    <x v="3"/>
  </r>
  <r>
    <n v="34"/>
    <x v="4"/>
    <s v="New North - HaMedina Square"/>
    <x v="4"/>
    <x v="0"/>
    <n v="8015"/>
    <x v="3"/>
  </r>
  <r>
    <n v="34"/>
    <x v="4"/>
    <s v="New North - HaMedina Square"/>
    <x v="4"/>
    <x v="1"/>
    <n v="847770"/>
    <x v="3"/>
  </r>
  <r>
    <n v="34"/>
    <x v="4"/>
    <s v="New North - HaMedina Square"/>
    <x v="4"/>
    <x v="2"/>
    <n v="7118"/>
    <x v="3"/>
  </r>
  <r>
    <n v="34"/>
    <x v="4"/>
    <s v="New North - HaMedina Square"/>
    <x v="4"/>
    <x v="3"/>
    <n v="658354"/>
    <x v="3"/>
  </r>
  <r>
    <n v="34"/>
    <x v="4"/>
    <s v="New North - HaMedina Square"/>
    <x v="5"/>
    <x v="0"/>
    <n v="8031"/>
    <x v="3"/>
  </r>
  <r>
    <n v="34"/>
    <x v="4"/>
    <s v="New North - HaMedina Square"/>
    <x v="5"/>
    <x v="1"/>
    <n v="849789"/>
    <x v="3"/>
  </r>
  <r>
    <n v="34"/>
    <x v="4"/>
    <s v="New North - HaMedina Square"/>
    <x v="5"/>
    <x v="2"/>
    <n v="7120"/>
    <x v="3"/>
  </r>
  <r>
    <n v="34"/>
    <x v="4"/>
    <s v="New North - HaMedina Square"/>
    <x v="5"/>
    <x v="3"/>
    <n v="659498"/>
    <x v="3"/>
  </r>
  <r>
    <n v="35"/>
    <x v="5"/>
    <s v="New North - South"/>
    <x v="0"/>
    <x v="0"/>
    <n v="7875"/>
    <x v="3"/>
  </r>
  <r>
    <n v="35"/>
    <x v="5"/>
    <s v="New North - South"/>
    <x v="0"/>
    <x v="1"/>
    <n v="1130284"/>
    <x v="3"/>
  </r>
  <r>
    <n v="35"/>
    <x v="5"/>
    <s v="New North - South"/>
    <x v="0"/>
    <x v="2"/>
    <n v="6645"/>
    <x v="3"/>
  </r>
  <r>
    <n v="35"/>
    <x v="5"/>
    <s v="New North - South"/>
    <x v="0"/>
    <x v="3"/>
    <n v="583467"/>
    <x v="3"/>
  </r>
  <r>
    <n v="35"/>
    <x v="5"/>
    <s v="New North - South"/>
    <x v="1"/>
    <x v="0"/>
    <n v="7991"/>
    <x v="3"/>
  </r>
  <r>
    <n v="35"/>
    <x v="5"/>
    <s v="New North - South"/>
    <x v="1"/>
    <x v="1"/>
    <n v="1191130"/>
    <x v="3"/>
  </r>
  <r>
    <n v="35"/>
    <x v="5"/>
    <s v="New North - South"/>
    <x v="1"/>
    <x v="2"/>
    <n v="6700"/>
    <x v="3"/>
  </r>
  <r>
    <n v="35"/>
    <x v="5"/>
    <s v="New North - South"/>
    <x v="1"/>
    <x v="3"/>
    <n v="594053"/>
    <x v="3"/>
  </r>
  <r>
    <n v="35"/>
    <x v="5"/>
    <s v="New North - South"/>
    <x v="2"/>
    <x v="0"/>
    <n v="8013"/>
    <x v="3"/>
  </r>
  <r>
    <n v="35"/>
    <x v="5"/>
    <s v="New North - South"/>
    <x v="2"/>
    <x v="1"/>
    <n v="1158437"/>
    <x v="3"/>
  </r>
  <r>
    <n v="35"/>
    <x v="5"/>
    <s v="New North - South"/>
    <x v="2"/>
    <x v="2"/>
    <n v="6707"/>
    <x v="3"/>
  </r>
  <r>
    <n v="35"/>
    <x v="5"/>
    <s v="New North - South"/>
    <x v="2"/>
    <x v="3"/>
    <n v="594715"/>
    <x v="3"/>
  </r>
  <r>
    <n v="35"/>
    <x v="5"/>
    <s v="New North - South"/>
    <x v="3"/>
    <x v="0"/>
    <n v="8083"/>
    <x v="3"/>
  </r>
  <r>
    <n v="35"/>
    <x v="5"/>
    <s v="New North - South"/>
    <x v="3"/>
    <x v="1"/>
    <n v="1182523"/>
    <x v="3"/>
  </r>
  <r>
    <n v="35"/>
    <x v="5"/>
    <s v="New North - South"/>
    <x v="3"/>
    <x v="2"/>
    <n v="6767"/>
    <x v="3"/>
  </r>
  <r>
    <n v="35"/>
    <x v="5"/>
    <s v="New North - South"/>
    <x v="3"/>
    <x v="3"/>
    <n v="605343"/>
    <x v="3"/>
  </r>
  <r>
    <n v="35"/>
    <x v="5"/>
    <s v="New North - South"/>
    <x v="4"/>
    <x v="0"/>
    <n v="8148"/>
    <x v="3"/>
  </r>
  <r>
    <n v="35"/>
    <x v="5"/>
    <s v="New North - South"/>
    <x v="4"/>
    <x v="1"/>
    <n v="1284372"/>
    <x v="3"/>
  </r>
  <r>
    <n v="35"/>
    <x v="5"/>
    <s v="New North - South"/>
    <x v="4"/>
    <x v="2"/>
    <n v="6777"/>
    <x v="3"/>
  </r>
  <r>
    <n v="35"/>
    <x v="5"/>
    <s v="New North - South"/>
    <x v="4"/>
    <x v="3"/>
    <n v="624796"/>
    <x v="3"/>
  </r>
  <r>
    <n v="35"/>
    <x v="5"/>
    <s v="New North - South"/>
    <x v="5"/>
    <x v="0"/>
    <n v="8219"/>
    <x v="3"/>
  </r>
  <r>
    <n v="35"/>
    <x v="5"/>
    <s v="New North - South"/>
    <x v="5"/>
    <x v="1"/>
    <n v="1295657"/>
    <x v="3"/>
  </r>
  <r>
    <n v="35"/>
    <x v="5"/>
    <s v="New North - South"/>
    <x v="5"/>
    <x v="2"/>
    <n v="6839"/>
    <x v="3"/>
  </r>
  <r>
    <n v="35"/>
    <x v="5"/>
    <s v="New North - South"/>
    <x v="5"/>
    <x v="3"/>
    <n v="639272"/>
    <x v="3"/>
  </r>
  <r>
    <n v="52"/>
    <x v="6"/>
    <s v="Florentine"/>
    <x v="0"/>
    <x v="0"/>
    <n v="7533"/>
    <x v="2"/>
  </r>
  <r>
    <n v="52"/>
    <x v="6"/>
    <s v="Florentine"/>
    <x v="0"/>
    <x v="1"/>
    <n v="449722"/>
    <x v="2"/>
  </r>
  <r>
    <n v="52"/>
    <x v="6"/>
    <s v="Florentine"/>
    <x v="0"/>
    <x v="2"/>
    <n v="4481"/>
    <x v="2"/>
  </r>
  <r>
    <n v="52"/>
    <x v="6"/>
    <s v="Florentine"/>
    <x v="0"/>
    <x v="3"/>
    <n v="239484"/>
    <x v="2"/>
  </r>
  <r>
    <n v="52"/>
    <x v="6"/>
    <s v="Florentine"/>
    <x v="1"/>
    <x v="0"/>
    <n v="7720"/>
    <x v="2"/>
  </r>
  <r>
    <n v="52"/>
    <x v="6"/>
    <s v="Florentine"/>
    <x v="1"/>
    <x v="1"/>
    <n v="452175"/>
    <x v="2"/>
  </r>
  <r>
    <n v="52"/>
    <x v="6"/>
    <s v="Florentine"/>
    <x v="1"/>
    <x v="2"/>
    <n v="4640"/>
    <x v="2"/>
  </r>
  <r>
    <n v="52"/>
    <x v="6"/>
    <s v="Florentine"/>
    <x v="1"/>
    <x v="3"/>
    <n v="247957"/>
    <x v="2"/>
  </r>
  <r>
    <n v="52"/>
    <x v="6"/>
    <s v="Florentine"/>
    <x v="2"/>
    <x v="0"/>
    <n v="7825"/>
    <x v="2"/>
  </r>
  <r>
    <n v="52"/>
    <x v="6"/>
    <s v="Florentine"/>
    <x v="2"/>
    <x v="1"/>
    <n v="456367"/>
    <x v="2"/>
  </r>
  <r>
    <n v="52"/>
    <x v="6"/>
    <s v="Florentine"/>
    <x v="2"/>
    <x v="2"/>
    <n v="4798"/>
    <x v="2"/>
  </r>
  <r>
    <n v="52"/>
    <x v="6"/>
    <s v="Florentine"/>
    <x v="2"/>
    <x v="3"/>
    <n v="255682"/>
    <x v="2"/>
  </r>
  <r>
    <n v="52"/>
    <x v="6"/>
    <s v="Florentine"/>
    <x v="3"/>
    <x v="0"/>
    <n v="8105"/>
    <x v="2"/>
  </r>
  <r>
    <n v="52"/>
    <x v="6"/>
    <s v="Florentine"/>
    <x v="3"/>
    <x v="1"/>
    <n v="2480612"/>
    <x v="2"/>
  </r>
  <r>
    <n v="52"/>
    <x v="6"/>
    <s v="Florentine"/>
    <x v="3"/>
    <x v="2"/>
    <n v="5081"/>
    <x v="2"/>
  </r>
  <r>
    <n v="52"/>
    <x v="6"/>
    <s v="Florentine"/>
    <x v="3"/>
    <x v="3"/>
    <n v="2281854"/>
    <x v="2"/>
  </r>
  <r>
    <n v="52"/>
    <x v="6"/>
    <s v="Florentine"/>
    <x v="4"/>
    <x v="0"/>
    <n v="8243"/>
    <x v="2"/>
  </r>
  <r>
    <n v="52"/>
    <x v="6"/>
    <s v="Florentine"/>
    <x v="4"/>
    <x v="1"/>
    <n v="479011"/>
    <x v="2"/>
  </r>
  <r>
    <n v="52"/>
    <x v="6"/>
    <s v="Florentine"/>
    <x v="4"/>
    <x v="2"/>
    <n v="5289"/>
    <x v="2"/>
  </r>
  <r>
    <n v="52"/>
    <x v="6"/>
    <s v="Florentine"/>
    <x v="4"/>
    <x v="3"/>
    <n v="283290"/>
    <x v="2"/>
  </r>
  <r>
    <n v="52"/>
    <x v="6"/>
    <s v="Florentine"/>
    <x v="5"/>
    <x v="0"/>
    <n v="8438"/>
    <x v="2"/>
  </r>
  <r>
    <n v="52"/>
    <x v="6"/>
    <s v="Florentine"/>
    <x v="5"/>
    <x v="1"/>
    <n v="490646"/>
    <x v="2"/>
  </r>
  <r>
    <n v="52"/>
    <x v="6"/>
    <s v="Florentine"/>
    <x v="5"/>
    <x v="2"/>
    <n v="5503"/>
    <x v="2"/>
  </r>
  <r>
    <n v="52"/>
    <x v="6"/>
    <s v="Florentine"/>
    <x v="5"/>
    <x v="3"/>
    <n v="297221"/>
    <x v="2"/>
  </r>
  <r>
    <n v="62"/>
    <x v="7"/>
    <s v="Yad Eliahu"/>
    <x v="0"/>
    <x v="0"/>
    <n v="7193"/>
    <x v="4"/>
  </r>
  <r>
    <n v="62"/>
    <x v="7"/>
    <s v="Yad Eliahu"/>
    <x v="0"/>
    <x v="1"/>
    <n v="733884"/>
    <x v="4"/>
  </r>
  <r>
    <n v="62"/>
    <x v="7"/>
    <s v="Yad Eliahu"/>
    <x v="0"/>
    <x v="2"/>
    <n v="6474"/>
    <x v="4"/>
  </r>
  <r>
    <n v="62"/>
    <x v="7"/>
    <s v="Yad Eliahu"/>
    <x v="0"/>
    <x v="3"/>
    <n v="439969"/>
    <x v="4"/>
  </r>
  <r>
    <n v="62"/>
    <x v="7"/>
    <s v="Yad Eliahu"/>
    <x v="1"/>
    <x v="0"/>
    <n v="7241"/>
    <x v="4"/>
  </r>
  <r>
    <n v="62"/>
    <x v="7"/>
    <s v="Yad Eliahu"/>
    <x v="1"/>
    <x v="1"/>
    <n v="736858"/>
    <x v="4"/>
  </r>
  <r>
    <n v="62"/>
    <x v="7"/>
    <s v="Yad Eliahu"/>
    <x v="1"/>
    <x v="2"/>
    <n v="6480"/>
    <x v="4"/>
  </r>
  <r>
    <n v="62"/>
    <x v="7"/>
    <s v="Yad Eliahu"/>
    <x v="1"/>
    <x v="3"/>
    <n v="441322"/>
    <x v="4"/>
  </r>
  <r>
    <n v="62"/>
    <x v="7"/>
    <s v="Yad Eliahu"/>
    <x v="2"/>
    <x v="0"/>
    <n v="7176"/>
    <x v="4"/>
  </r>
  <r>
    <n v="62"/>
    <x v="7"/>
    <s v="Yad Eliahu"/>
    <x v="2"/>
    <x v="1"/>
    <n v="756244"/>
    <x v="4"/>
  </r>
  <r>
    <n v="62"/>
    <x v="7"/>
    <s v="Yad Eliahu"/>
    <x v="2"/>
    <x v="2"/>
    <n v="6420"/>
    <x v="4"/>
  </r>
  <r>
    <n v="62"/>
    <x v="7"/>
    <s v="Yad Eliahu"/>
    <x v="2"/>
    <x v="3"/>
    <n v="437852"/>
    <x v="4"/>
  </r>
  <r>
    <n v="62"/>
    <x v="7"/>
    <s v="Yad Eliahu"/>
    <x v="3"/>
    <x v="0"/>
    <n v="7186"/>
    <x v="4"/>
  </r>
  <r>
    <n v="62"/>
    <x v="7"/>
    <s v="Yad Eliahu"/>
    <x v="3"/>
    <x v="1"/>
    <n v="757457"/>
    <x v="4"/>
  </r>
  <r>
    <n v="62"/>
    <x v="7"/>
    <s v="Yad Eliahu"/>
    <x v="3"/>
    <x v="2"/>
    <n v="6420"/>
    <x v="4"/>
  </r>
  <r>
    <n v="62"/>
    <x v="7"/>
    <s v="Yad Eliahu"/>
    <x v="3"/>
    <x v="3"/>
    <n v="439167"/>
    <x v="4"/>
  </r>
  <r>
    <n v="62"/>
    <x v="7"/>
    <s v="Yad Eliahu"/>
    <x v="4"/>
    <x v="0"/>
    <n v="7291"/>
    <x v="4"/>
  </r>
  <r>
    <n v="62"/>
    <x v="7"/>
    <s v="Yad Eliahu"/>
    <x v="4"/>
    <x v="1"/>
    <n v="779384"/>
    <x v="4"/>
  </r>
  <r>
    <n v="62"/>
    <x v="7"/>
    <s v="Yad Eliahu"/>
    <x v="4"/>
    <x v="2"/>
    <n v="6497"/>
    <x v="4"/>
  </r>
  <r>
    <n v="62"/>
    <x v="7"/>
    <s v="Yad Eliahu"/>
    <x v="4"/>
    <x v="3"/>
    <n v="447895"/>
    <x v="4"/>
  </r>
  <r>
    <n v="62"/>
    <x v="7"/>
    <s v="Yad Eliahu"/>
    <x v="5"/>
    <x v="0"/>
    <n v="7356"/>
    <x v="4"/>
  </r>
  <r>
    <n v="62"/>
    <x v="7"/>
    <s v="Yad Eliahu"/>
    <x v="5"/>
    <x v="1"/>
    <n v="795895"/>
    <x v="4"/>
  </r>
  <r>
    <n v="62"/>
    <x v="7"/>
    <s v="Yad Eliahu"/>
    <x v="5"/>
    <x v="2"/>
    <n v="6520"/>
    <x v="4"/>
  </r>
  <r>
    <n v="62"/>
    <x v="7"/>
    <s v="Yad Eliahu"/>
    <x v="5"/>
    <x v="3"/>
    <n v="453699"/>
    <x v="4"/>
  </r>
  <r>
    <n v="63"/>
    <x v="8"/>
    <s v="HaTikva"/>
    <x v="0"/>
    <x v="0"/>
    <n v="6732"/>
    <x v="4"/>
  </r>
  <r>
    <n v="63"/>
    <x v="8"/>
    <s v="HaTikva"/>
    <x v="0"/>
    <x v="1"/>
    <n v="387231"/>
    <x v="4"/>
  </r>
  <r>
    <n v="63"/>
    <x v="8"/>
    <s v="HaTikva"/>
    <x v="0"/>
    <x v="2"/>
    <n v="5597"/>
    <x v="4"/>
  </r>
  <r>
    <n v="63"/>
    <x v="8"/>
    <s v="HaTikva"/>
    <x v="0"/>
    <x v="3"/>
    <n v="317832"/>
    <x v="4"/>
  </r>
  <r>
    <n v="63"/>
    <x v="8"/>
    <s v="HaTikva"/>
    <x v="1"/>
    <x v="0"/>
    <n v="6770"/>
    <x v="4"/>
  </r>
  <r>
    <n v="63"/>
    <x v="8"/>
    <s v="HaTikva"/>
    <x v="1"/>
    <x v="1"/>
    <n v="390091"/>
    <x v="4"/>
  </r>
  <r>
    <n v="63"/>
    <x v="8"/>
    <s v="HaTikva"/>
    <x v="1"/>
    <x v="2"/>
    <n v="5630"/>
    <x v="4"/>
  </r>
  <r>
    <n v="63"/>
    <x v="8"/>
    <s v="HaTikva"/>
    <x v="1"/>
    <x v="3"/>
    <n v="320284"/>
    <x v="4"/>
  </r>
  <r>
    <n v="63"/>
    <x v="8"/>
    <s v="HaTikva"/>
    <x v="2"/>
    <x v="0"/>
    <n v="6767"/>
    <x v="4"/>
  </r>
  <r>
    <n v="63"/>
    <x v="8"/>
    <s v="HaTikva"/>
    <x v="2"/>
    <x v="1"/>
    <n v="393427"/>
    <x v="4"/>
  </r>
  <r>
    <n v="63"/>
    <x v="8"/>
    <s v="HaTikva"/>
    <x v="2"/>
    <x v="2"/>
    <n v="5644"/>
    <x v="4"/>
  </r>
  <r>
    <n v="63"/>
    <x v="8"/>
    <s v="HaTikva"/>
    <x v="2"/>
    <x v="3"/>
    <n v="322724"/>
    <x v="4"/>
  </r>
  <r>
    <n v="63"/>
    <x v="8"/>
    <s v="HaTikva"/>
    <x v="3"/>
    <x v="0"/>
    <n v="6781"/>
    <x v="4"/>
  </r>
  <r>
    <n v="63"/>
    <x v="8"/>
    <s v="HaTikva"/>
    <x v="3"/>
    <x v="1"/>
    <n v="396731"/>
    <x v="4"/>
  </r>
  <r>
    <n v="63"/>
    <x v="8"/>
    <s v="HaTikva"/>
    <x v="3"/>
    <x v="2"/>
    <n v="5656"/>
    <x v="4"/>
  </r>
  <r>
    <n v="63"/>
    <x v="8"/>
    <s v="HaTikva"/>
    <x v="3"/>
    <x v="3"/>
    <n v="325695"/>
    <x v="4"/>
  </r>
  <r>
    <n v="63"/>
    <x v="8"/>
    <s v="HaTikva"/>
    <x v="4"/>
    <x v="0"/>
    <n v="6887"/>
    <x v="4"/>
  </r>
  <r>
    <n v="63"/>
    <x v="8"/>
    <s v="HaTikva"/>
    <x v="4"/>
    <x v="1"/>
    <n v="406766"/>
    <x v="4"/>
  </r>
  <r>
    <n v="63"/>
    <x v="8"/>
    <s v="HaTikva"/>
    <x v="4"/>
    <x v="2"/>
    <n v="5742"/>
    <x v="4"/>
  </r>
  <r>
    <n v="63"/>
    <x v="8"/>
    <s v="HaTikva"/>
    <x v="4"/>
    <x v="3"/>
    <n v="333465"/>
    <x v="4"/>
  </r>
  <r>
    <n v="63"/>
    <x v="8"/>
    <s v="HaTikva"/>
    <x v="5"/>
    <x v="0"/>
    <n v="6937"/>
    <x v="4"/>
  </r>
  <r>
    <n v="63"/>
    <x v="8"/>
    <s v="HaTikva"/>
    <x v="5"/>
    <x v="1"/>
    <n v="414923"/>
    <x v="4"/>
  </r>
  <r>
    <n v="63"/>
    <x v="8"/>
    <s v="HaTikva"/>
    <x v="5"/>
    <x v="2"/>
    <n v="5792"/>
    <x v="4"/>
  </r>
  <r>
    <n v="63"/>
    <x v="8"/>
    <s v="HaTikva"/>
    <x v="5"/>
    <x v="3"/>
    <n v="340056"/>
    <x v="4"/>
  </r>
  <r>
    <n v="41"/>
    <x v="9"/>
    <s v="Montefiore"/>
    <x v="0"/>
    <x v="0"/>
    <n v="5773"/>
    <x v="5"/>
  </r>
  <r>
    <n v="41"/>
    <x v="9"/>
    <s v="Montefiore"/>
    <x v="0"/>
    <x v="1"/>
    <n v="1264595"/>
    <x v="5"/>
  </r>
  <r>
    <n v="41"/>
    <x v="9"/>
    <s v="Montefiore"/>
    <x v="0"/>
    <x v="2"/>
    <n v="835"/>
    <x v="5"/>
  </r>
  <r>
    <n v="41"/>
    <x v="9"/>
    <s v="Montefiore"/>
    <x v="0"/>
    <x v="3"/>
    <n v="50122"/>
    <x v="5"/>
  </r>
  <r>
    <n v="41"/>
    <x v="9"/>
    <s v="Montefiore"/>
    <x v="1"/>
    <x v="0"/>
    <n v="6017"/>
    <x v="5"/>
  </r>
  <r>
    <n v="41"/>
    <x v="9"/>
    <s v="Montefiore"/>
    <x v="1"/>
    <x v="1"/>
    <n v="1258093"/>
    <x v="5"/>
  </r>
  <r>
    <n v="41"/>
    <x v="9"/>
    <s v="Montefiore"/>
    <x v="1"/>
    <x v="2"/>
    <n v="892"/>
    <x v="5"/>
  </r>
  <r>
    <n v="41"/>
    <x v="9"/>
    <s v="Montefiore"/>
    <x v="1"/>
    <x v="3"/>
    <n v="53344"/>
    <x v="5"/>
  </r>
  <r>
    <n v="41"/>
    <x v="9"/>
    <s v="Montefiore"/>
    <x v="2"/>
    <x v="0"/>
    <n v="5981"/>
    <x v="5"/>
  </r>
  <r>
    <n v="41"/>
    <x v="9"/>
    <s v="Montefiore"/>
    <x v="2"/>
    <x v="1"/>
    <n v="1246961"/>
    <x v="5"/>
  </r>
  <r>
    <n v="41"/>
    <x v="9"/>
    <s v="Montefiore"/>
    <x v="2"/>
    <x v="2"/>
    <n v="886"/>
    <x v="5"/>
  </r>
  <r>
    <n v="41"/>
    <x v="9"/>
    <s v="Montefiore"/>
    <x v="2"/>
    <x v="3"/>
    <n v="53321"/>
    <x v="5"/>
  </r>
  <r>
    <n v="41"/>
    <x v="9"/>
    <s v="Montefiore"/>
    <x v="3"/>
    <x v="0"/>
    <n v="6110"/>
    <x v="5"/>
  </r>
  <r>
    <n v="41"/>
    <x v="9"/>
    <s v="Montefiore"/>
    <x v="3"/>
    <x v="1"/>
    <n v="1225749"/>
    <x v="5"/>
  </r>
  <r>
    <n v="41"/>
    <x v="9"/>
    <s v="Montefiore"/>
    <x v="3"/>
    <x v="2"/>
    <n v="984"/>
    <x v="5"/>
  </r>
  <r>
    <n v="41"/>
    <x v="9"/>
    <s v="Montefiore"/>
    <x v="3"/>
    <x v="3"/>
    <n v="60523"/>
    <x v="5"/>
  </r>
  <r>
    <n v="41"/>
    <x v="9"/>
    <s v="Montefiore"/>
    <x v="4"/>
    <x v="0"/>
    <n v="6133"/>
    <x v="5"/>
  </r>
  <r>
    <n v="41"/>
    <x v="9"/>
    <s v="Montefiore"/>
    <x v="4"/>
    <x v="1"/>
    <n v="1264949"/>
    <x v="5"/>
  </r>
  <r>
    <n v="41"/>
    <x v="9"/>
    <s v="Montefiore"/>
    <x v="4"/>
    <x v="2"/>
    <n v="1022"/>
    <x v="5"/>
  </r>
  <r>
    <n v="41"/>
    <x v="9"/>
    <s v="Montefiore"/>
    <x v="4"/>
    <x v="3"/>
    <n v="63897"/>
    <x v="5"/>
  </r>
  <r>
    <n v="41"/>
    <x v="9"/>
    <s v="Montefiore"/>
    <x v="5"/>
    <x v="0"/>
    <n v="6335"/>
    <x v="5"/>
  </r>
  <r>
    <n v="41"/>
    <x v="9"/>
    <s v="Montefiore"/>
    <x v="5"/>
    <x v="1"/>
    <n v="1273859"/>
    <x v="5"/>
  </r>
  <r>
    <n v="41"/>
    <x v="9"/>
    <s v="Montefiore"/>
    <x v="5"/>
    <x v="2"/>
    <n v="1063"/>
    <x v="5"/>
  </r>
  <r>
    <n v="41"/>
    <x v="9"/>
    <s v="Montefiore"/>
    <x v="5"/>
    <x v="3"/>
    <n v="66966"/>
    <x v="5"/>
  </r>
  <r>
    <n v="33"/>
    <x v="10"/>
    <s v="New North - North"/>
    <x v="0"/>
    <x v="0"/>
    <n v="5588"/>
    <x v="3"/>
  </r>
  <r>
    <n v="33"/>
    <x v="10"/>
    <s v="New North - North"/>
    <x v="0"/>
    <x v="1"/>
    <n v="423543"/>
    <x v="3"/>
  </r>
  <r>
    <n v="33"/>
    <x v="10"/>
    <s v="New North - North"/>
    <x v="0"/>
    <x v="2"/>
    <n v="5193"/>
    <x v="3"/>
  </r>
  <r>
    <n v="33"/>
    <x v="10"/>
    <s v="New North - North"/>
    <x v="0"/>
    <x v="3"/>
    <n v="371430"/>
    <x v="3"/>
  </r>
  <r>
    <n v="33"/>
    <x v="10"/>
    <s v="New North - North"/>
    <x v="1"/>
    <x v="0"/>
    <n v="5593"/>
    <x v="3"/>
  </r>
  <r>
    <n v="33"/>
    <x v="10"/>
    <s v="New North - North"/>
    <x v="1"/>
    <x v="1"/>
    <n v="423398"/>
    <x v="3"/>
  </r>
  <r>
    <n v="33"/>
    <x v="10"/>
    <s v="New North - North"/>
    <x v="1"/>
    <x v="2"/>
    <n v="5195"/>
    <x v="3"/>
  </r>
  <r>
    <n v="33"/>
    <x v="10"/>
    <s v="New North - North"/>
    <x v="1"/>
    <x v="3"/>
    <n v="371942"/>
    <x v="3"/>
  </r>
  <r>
    <n v="33"/>
    <x v="10"/>
    <s v="New North - North"/>
    <x v="2"/>
    <x v="0"/>
    <n v="5585"/>
    <x v="3"/>
  </r>
  <r>
    <n v="33"/>
    <x v="10"/>
    <s v="New North - North"/>
    <x v="2"/>
    <x v="1"/>
    <n v="426371"/>
    <x v="3"/>
  </r>
  <r>
    <n v="33"/>
    <x v="10"/>
    <s v="New North - North"/>
    <x v="2"/>
    <x v="2"/>
    <n v="5182"/>
    <x v="3"/>
  </r>
  <r>
    <n v="33"/>
    <x v="10"/>
    <s v="New North - North"/>
    <x v="2"/>
    <x v="3"/>
    <n v="371606"/>
    <x v="3"/>
  </r>
  <r>
    <n v="33"/>
    <x v="10"/>
    <s v="New North - North"/>
    <x v="3"/>
    <x v="0"/>
    <n v="5576"/>
    <x v="3"/>
  </r>
  <r>
    <n v="33"/>
    <x v="10"/>
    <s v="New North - North"/>
    <x v="3"/>
    <x v="1"/>
    <n v="427320"/>
    <x v="3"/>
  </r>
  <r>
    <n v="33"/>
    <x v="10"/>
    <s v="New North - North"/>
    <x v="3"/>
    <x v="2"/>
    <n v="5173"/>
    <x v="3"/>
  </r>
  <r>
    <n v="33"/>
    <x v="10"/>
    <s v="New North - North"/>
    <x v="3"/>
    <x v="3"/>
    <n v="371885"/>
    <x v="3"/>
  </r>
  <r>
    <n v="33"/>
    <x v="10"/>
    <s v="New North - North"/>
    <x v="4"/>
    <x v="0"/>
    <n v="5612"/>
    <x v="3"/>
  </r>
  <r>
    <n v="33"/>
    <x v="10"/>
    <s v="New North - North"/>
    <x v="4"/>
    <x v="1"/>
    <n v="435571"/>
    <x v="3"/>
  </r>
  <r>
    <n v="33"/>
    <x v="10"/>
    <s v="New North - North"/>
    <x v="4"/>
    <x v="2"/>
    <n v="5193"/>
    <x v="3"/>
  </r>
  <r>
    <n v="33"/>
    <x v="10"/>
    <s v="New North - North"/>
    <x v="4"/>
    <x v="3"/>
    <n v="373900"/>
    <x v="3"/>
  </r>
  <r>
    <n v="33"/>
    <x v="10"/>
    <s v="New North - North"/>
    <x v="5"/>
    <x v="0"/>
    <n v="5612"/>
    <x v="3"/>
  </r>
  <r>
    <n v="33"/>
    <x v="10"/>
    <s v="New North - North"/>
    <x v="5"/>
    <x v="1"/>
    <n v="436775"/>
    <x v="3"/>
  </r>
  <r>
    <n v="33"/>
    <x v="10"/>
    <s v="New North - North"/>
    <x v="5"/>
    <x v="2"/>
    <n v="5187"/>
    <x v="3"/>
  </r>
  <r>
    <n v="33"/>
    <x v="10"/>
    <s v="New North - North"/>
    <x v="5"/>
    <x v="3"/>
    <n v="374586"/>
    <x v="3"/>
  </r>
  <r>
    <n v="42"/>
    <x v="11"/>
    <s v="Yafo North"/>
    <x v="0"/>
    <x v="0"/>
    <n v="5508"/>
    <x v="6"/>
  </r>
  <r>
    <n v="42"/>
    <x v="11"/>
    <s v="Yafo North"/>
    <x v="0"/>
    <x v="1"/>
    <n v="586505"/>
    <x v="6"/>
  </r>
  <r>
    <n v="42"/>
    <x v="11"/>
    <s v="Yafo North"/>
    <x v="0"/>
    <x v="2"/>
    <n v="2940"/>
    <x v="6"/>
  </r>
  <r>
    <n v="42"/>
    <x v="11"/>
    <s v="Yafo North"/>
    <x v="0"/>
    <x v="3"/>
    <n v="202885"/>
    <x v="6"/>
  </r>
  <r>
    <n v="42"/>
    <x v="11"/>
    <s v="Yafo North"/>
    <x v="1"/>
    <x v="0"/>
    <n v="5776"/>
    <x v="6"/>
  </r>
  <r>
    <n v="42"/>
    <x v="11"/>
    <s v="Yafo North"/>
    <x v="1"/>
    <x v="1"/>
    <n v="601722"/>
    <x v="6"/>
  </r>
  <r>
    <n v="42"/>
    <x v="11"/>
    <s v="Yafo North"/>
    <x v="1"/>
    <x v="2"/>
    <n v="3147"/>
    <x v="6"/>
  </r>
  <r>
    <n v="42"/>
    <x v="11"/>
    <s v="Yafo North"/>
    <x v="1"/>
    <x v="3"/>
    <n v="218869"/>
    <x v="6"/>
  </r>
  <r>
    <n v="42"/>
    <x v="11"/>
    <s v="Yafo North"/>
    <x v="2"/>
    <x v="0"/>
    <n v="5730"/>
    <x v="6"/>
  </r>
  <r>
    <n v="42"/>
    <x v="11"/>
    <s v="Yafo North"/>
    <x v="2"/>
    <x v="1"/>
    <n v="596581"/>
    <x v="6"/>
  </r>
  <r>
    <n v="42"/>
    <x v="11"/>
    <s v="Yafo North"/>
    <x v="2"/>
    <x v="2"/>
    <n v="3132"/>
    <x v="6"/>
  </r>
  <r>
    <n v="42"/>
    <x v="11"/>
    <s v="Yafo North"/>
    <x v="2"/>
    <x v="3"/>
    <n v="217750"/>
    <x v="6"/>
  </r>
  <r>
    <n v="42"/>
    <x v="11"/>
    <s v="Yafo North"/>
    <x v="3"/>
    <x v="0"/>
    <n v="5974"/>
    <x v="6"/>
  </r>
  <r>
    <n v="42"/>
    <x v="11"/>
    <s v="Yafo North"/>
    <x v="3"/>
    <x v="1"/>
    <n v="624260"/>
    <x v="6"/>
  </r>
  <r>
    <n v="42"/>
    <x v="11"/>
    <s v="Yafo North"/>
    <x v="3"/>
    <x v="2"/>
    <n v="3350"/>
    <x v="6"/>
  </r>
  <r>
    <n v="42"/>
    <x v="11"/>
    <s v="Yafo North"/>
    <x v="3"/>
    <x v="3"/>
    <n v="240430"/>
    <x v="6"/>
  </r>
  <r>
    <n v="42"/>
    <x v="11"/>
    <s v="Yafo North"/>
    <x v="4"/>
    <x v="0"/>
    <n v="6353"/>
    <x v="6"/>
  </r>
  <r>
    <n v="42"/>
    <x v="11"/>
    <s v="Yafo North"/>
    <x v="4"/>
    <x v="1"/>
    <n v="660042"/>
    <x v="6"/>
  </r>
  <r>
    <n v="42"/>
    <x v="11"/>
    <s v="Yafo North"/>
    <x v="4"/>
    <x v="2"/>
    <n v="3693"/>
    <x v="6"/>
  </r>
  <r>
    <n v="42"/>
    <x v="11"/>
    <s v="Yafo North"/>
    <x v="4"/>
    <x v="3"/>
    <n v="267225"/>
    <x v="6"/>
  </r>
  <r>
    <n v="42"/>
    <x v="11"/>
    <s v="Yafo North"/>
    <x v="5"/>
    <x v="0"/>
    <n v="6478"/>
    <x v="6"/>
  </r>
  <r>
    <n v="42"/>
    <x v="11"/>
    <s v="Yafo North"/>
    <x v="5"/>
    <x v="1"/>
    <n v="671573"/>
    <x v="6"/>
  </r>
  <r>
    <n v="42"/>
    <x v="11"/>
    <s v="Yafo North"/>
    <x v="5"/>
    <x v="2"/>
    <n v="3779"/>
    <x v="6"/>
  </r>
  <r>
    <n v="42"/>
    <x v="11"/>
    <s v="Yafo North"/>
    <x v="5"/>
    <x v="3"/>
    <n v="275888"/>
    <x v="6"/>
  </r>
  <r>
    <n v="9"/>
    <x v="12"/>
    <s v="Neve Avivim"/>
    <x v="0"/>
    <x v="0"/>
    <n v="5340"/>
    <x v="7"/>
  </r>
  <r>
    <n v="9"/>
    <x v="12"/>
    <s v="Neve Avivim"/>
    <x v="0"/>
    <x v="1"/>
    <n v="526178"/>
    <x v="7"/>
  </r>
  <r>
    <n v="9"/>
    <x v="12"/>
    <s v="Neve Avivim"/>
    <x v="0"/>
    <x v="2"/>
    <n v="5120"/>
    <x v="7"/>
  </r>
  <r>
    <n v="9"/>
    <x v="12"/>
    <s v="Neve Avivim"/>
    <x v="0"/>
    <x v="3"/>
    <n v="493625"/>
    <x v="7"/>
  </r>
  <r>
    <n v="9"/>
    <x v="12"/>
    <s v="Neve Avivim"/>
    <x v="1"/>
    <x v="0"/>
    <n v="5342"/>
    <x v="7"/>
  </r>
  <r>
    <n v="9"/>
    <x v="12"/>
    <s v="Neve Avivim"/>
    <x v="1"/>
    <x v="1"/>
    <n v="526297"/>
    <x v="7"/>
  </r>
  <r>
    <n v="9"/>
    <x v="12"/>
    <s v="Neve Avivim"/>
    <x v="1"/>
    <x v="2"/>
    <n v="5121"/>
    <x v="7"/>
  </r>
  <r>
    <n v="9"/>
    <x v="12"/>
    <s v="Neve Avivim"/>
    <x v="1"/>
    <x v="3"/>
    <n v="493845"/>
    <x v="7"/>
  </r>
  <r>
    <n v="9"/>
    <x v="12"/>
    <s v="Neve Avivim"/>
    <x v="2"/>
    <x v="0"/>
    <n v="5340"/>
    <x v="7"/>
  </r>
  <r>
    <n v="9"/>
    <x v="12"/>
    <s v="Neve Avivim"/>
    <x v="2"/>
    <x v="1"/>
    <n v="523923"/>
    <x v="7"/>
  </r>
  <r>
    <n v="9"/>
    <x v="12"/>
    <s v="Neve Avivim"/>
    <x v="2"/>
    <x v="2"/>
    <n v="5121"/>
    <x v="7"/>
  </r>
  <r>
    <n v="9"/>
    <x v="12"/>
    <s v="Neve Avivim"/>
    <x v="2"/>
    <x v="3"/>
    <n v="495640"/>
    <x v="7"/>
  </r>
  <r>
    <n v="9"/>
    <x v="12"/>
    <s v="Neve Avivim"/>
    <x v="3"/>
    <x v="0"/>
    <n v="5362"/>
    <x v="7"/>
  </r>
  <r>
    <n v="9"/>
    <x v="12"/>
    <s v="Neve Avivim"/>
    <x v="3"/>
    <x v="1"/>
    <n v="528738"/>
    <x v="7"/>
  </r>
  <r>
    <n v="9"/>
    <x v="12"/>
    <s v="Neve Avivim"/>
    <x v="3"/>
    <x v="2"/>
    <n v="5145"/>
    <x v="7"/>
  </r>
  <r>
    <n v="9"/>
    <x v="12"/>
    <s v="Neve Avivim"/>
    <x v="3"/>
    <x v="3"/>
    <n v="499987"/>
    <x v="7"/>
  </r>
  <r>
    <n v="9"/>
    <x v="12"/>
    <s v="Neve Avivim"/>
    <x v="4"/>
    <x v="0"/>
    <n v="5366"/>
    <x v="7"/>
  </r>
  <r>
    <n v="9"/>
    <x v="12"/>
    <s v="Neve Avivim"/>
    <x v="4"/>
    <x v="1"/>
    <n v="531756"/>
    <x v="7"/>
  </r>
  <r>
    <n v="9"/>
    <x v="12"/>
    <s v="Neve Avivim"/>
    <x v="4"/>
    <x v="2"/>
    <n v="5146"/>
    <x v="7"/>
  </r>
  <r>
    <n v="9"/>
    <x v="12"/>
    <s v="Neve Avivim"/>
    <x v="4"/>
    <x v="3"/>
    <n v="500966"/>
    <x v="7"/>
  </r>
  <r>
    <n v="9"/>
    <x v="12"/>
    <s v="Neve Avivim"/>
    <x v="5"/>
    <x v="0"/>
    <n v="5373"/>
    <x v="7"/>
  </r>
  <r>
    <n v="9"/>
    <x v="12"/>
    <s v="Neve Avivim"/>
    <x v="5"/>
    <x v="1"/>
    <n v="535593"/>
    <x v="7"/>
  </r>
  <r>
    <n v="9"/>
    <x v="12"/>
    <s v="Neve Avivim"/>
    <x v="5"/>
    <x v="2"/>
    <n v="5142"/>
    <x v="7"/>
  </r>
  <r>
    <n v="9"/>
    <x v="12"/>
    <s v="Neve Avivim"/>
    <x v="5"/>
    <x v="3"/>
    <n v="500686"/>
    <x v="7"/>
  </r>
  <r>
    <n v="7"/>
    <x v="13"/>
    <s v="Ramat Aviv Gimel"/>
    <x v="0"/>
    <x v="0"/>
    <n v="4834"/>
    <x v="7"/>
  </r>
  <r>
    <n v="7"/>
    <x v="13"/>
    <s v="Ramat Aviv Gimel"/>
    <x v="0"/>
    <x v="1"/>
    <n v="559319"/>
    <x v="7"/>
  </r>
  <r>
    <n v="7"/>
    <x v="13"/>
    <s v="Ramat Aviv Gimel"/>
    <x v="0"/>
    <x v="2"/>
    <n v="4563"/>
    <x v="7"/>
  </r>
  <r>
    <n v="7"/>
    <x v="13"/>
    <s v="Ramat Aviv Gimel"/>
    <x v="0"/>
    <x v="3"/>
    <n v="502732"/>
    <x v="7"/>
  </r>
  <r>
    <n v="7"/>
    <x v="13"/>
    <s v="Ramat Aviv Gimel"/>
    <x v="1"/>
    <x v="0"/>
    <n v="4880"/>
    <x v="7"/>
  </r>
  <r>
    <n v="7"/>
    <x v="13"/>
    <s v="Ramat Aviv Gimel"/>
    <x v="1"/>
    <x v="1"/>
    <n v="567186"/>
    <x v="7"/>
  </r>
  <r>
    <n v="7"/>
    <x v="13"/>
    <s v="Ramat Aviv Gimel"/>
    <x v="1"/>
    <x v="2"/>
    <n v="4601"/>
    <x v="7"/>
  </r>
  <r>
    <n v="7"/>
    <x v="13"/>
    <s v="Ramat Aviv Gimel"/>
    <x v="1"/>
    <x v="3"/>
    <n v="510223"/>
    <x v="7"/>
  </r>
  <r>
    <n v="7"/>
    <x v="13"/>
    <s v="Ramat Aviv Gimel"/>
    <x v="2"/>
    <x v="0"/>
    <n v="4835"/>
    <x v="7"/>
  </r>
  <r>
    <n v="7"/>
    <x v="13"/>
    <s v="Ramat Aviv Gimel"/>
    <x v="2"/>
    <x v="1"/>
    <n v="561446"/>
    <x v="7"/>
  </r>
  <r>
    <n v="7"/>
    <x v="13"/>
    <s v="Ramat Aviv Gimel"/>
    <x v="2"/>
    <x v="2"/>
    <n v="4555"/>
    <x v="7"/>
  </r>
  <r>
    <n v="7"/>
    <x v="13"/>
    <s v="Ramat Aviv Gimel"/>
    <x v="2"/>
    <x v="3"/>
    <n v="504654"/>
    <x v="7"/>
  </r>
  <r>
    <n v="7"/>
    <x v="13"/>
    <s v="Ramat Aviv Gimel"/>
    <x v="3"/>
    <x v="0"/>
    <n v="4843"/>
    <x v="7"/>
  </r>
  <r>
    <n v="7"/>
    <x v="13"/>
    <s v="Ramat Aviv Gimel"/>
    <x v="3"/>
    <x v="1"/>
    <n v="573240"/>
    <x v="7"/>
  </r>
  <r>
    <n v="7"/>
    <x v="13"/>
    <s v="Ramat Aviv Gimel"/>
    <x v="3"/>
    <x v="2"/>
    <n v="4554"/>
    <x v="7"/>
  </r>
  <r>
    <n v="7"/>
    <x v="13"/>
    <s v="Ramat Aviv Gimel"/>
    <x v="3"/>
    <x v="3"/>
    <n v="506327"/>
    <x v="7"/>
  </r>
  <r>
    <n v="7"/>
    <x v="13"/>
    <s v="Ramat Aviv Gimel"/>
    <x v="4"/>
    <x v="0"/>
    <n v="4917"/>
    <x v="7"/>
  </r>
  <r>
    <n v="7"/>
    <x v="13"/>
    <s v="Ramat Aviv Gimel"/>
    <x v="4"/>
    <x v="1"/>
    <n v="584588"/>
    <x v="7"/>
  </r>
  <r>
    <n v="7"/>
    <x v="13"/>
    <s v="Ramat Aviv Gimel"/>
    <x v="4"/>
    <x v="2"/>
    <n v="4624"/>
    <x v="7"/>
  </r>
  <r>
    <n v="7"/>
    <x v="13"/>
    <s v="Ramat Aviv Gimel"/>
    <x v="4"/>
    <x v="3"/>
    <n v="518606"/>
    <x v="7"/>
  </r>
  <r>
    <n v="7"/>
    <x v="13"/>
    <s v="Ramat Aviv Gimel"/>
    <x v="5"/>
    <x v="0"/>
    <n v="4986"/>
    <x v="7"/>
  </r>
  <r>
    <n v="7"/>
    <x v="13"/>
    <s v="Ramat Aviv Gimel"/>
    <x v="5"/>
    <x v="1"/>
    <n v="603792"/>
    <x v="7"/>
  </r>
  <r>
    <n v="7"/>
    <x v="13"/>
    <s v="Ramat Aviv Gimel"/>
    <x v="5"/>
    <x v="2"/>
    <n v="4691"/>
    <x v="7"/>
  </r>
  <r>
    <n v="7"/>
    <x v="13"/>
    <s v="Ramat Aviv Gimel"/>
    <x v="5"/>
    <x v="3"/>
    <n v="538095"/>
    <x v="7"/>
  </r>
  <r>
    <n v="57"/>
    <x v="14"/>
    <s v="Nakhalat Yitshak"/>
    <x v="0"/>
    <x v="0"/>
    <n v="4287"/>
    <x v="4"/>
  </r>
  <r>
    <n v="57"/>
    <x v="14"/>
    <s v="Nakhalat Yitshak"/>
    <x v="0"/>
    <x v="1"/>
    <n v="503606"/>
    <x v="4"/>
  </r>
  <r>
    <n v="57"/>
    <x v="14"/>
    <s v="Nakhalat Yitshak"/>
    <x v="0"/>
    <x v="2"/>
    <n v="3044"/>
    <x v="4"/>
  </r>
  <r>
    <n v="57"/>
    <x v="14"/>
    <s v="Nakhalat Yitshak"/>
    <x v="0"/>
    <x v="3"/>
    <n v="255281"/>
    <x v="4"/>
  </r>
  <r>
    <n v="57"/>
    <x v="14"/>
    <s v="Nakhalat Yitshak"/>
    <x v="1"/>
    <x v="0"/>
    <n v="4349"/>
    <x v="4"/>
  </r>
  <r>
    <n v="57"/>
    <x v="14"/>
    <s v="Nakhalat Yitshak"/>
    <x v="1"/>
    <x v="1"/>
    <n v="483395"/>
    <x v="4"/>
  </r>
  <r>
    <n v="57"/>
    <x v="14"/>
    <s v="Nakhalat Yitshak"/>
    <x v="1"/>
    <x v="2"/>
    <n v="3043"/>
    <x v="4"/>
  </r>
  <r>
    <n v="57"/>
    <x v="14"/>
    <s v="Nakhalat Yitshak"/>
    <x v="1"/>
    <x v="3"/>
    <n v="255161"/>
    <x v="4"/>
  </r>
  <r>
    <n v="57"/>
    <x v="14"/>
    <s v="Nakhalat Yitshak"/>
    <x v="2"/>
    <x v="0"/>
    <n v="4120"/>
    <x v="4"/>
  </r>
  <r>
    <n v="57"/>
    <x v="14"/>
    <s v="Nakhalat Yitshak"/>
    <x v="2"/>
    <x v="1"/>
    <n v="418807"/>
    <x v="4"/>
  </r>
  <r>
    <n v="57"/>
    <x v="14"/>
    <s v="Nakhalat Yitshak"/>
    <x v="2"/>
    <x v="2"/>
    <n v="2994"/>
    <x v="4"/>
  </r>
  <r>
    <n v="57"/>
    <x v="14"/>
    <s v="Nakhalat Yitshak"/>
    <x v="2"/>
    <x v="3"/>
    <n v="251410"/>
    <x v="4"/>
  </r>
  <r>
    <n v="57"/>
    <x v="14"/>
    <s v="Nakhalat Yitshak"/>
    <x v="3"/>
    <x v="0"/>
    <n v="4304"/>
    <x v="4"/>
  </r>
  <r>
    <n v="57"/>
    <x v="14"/>
    <s v="Nakhalat Yitshak"/>
    <x v="3"/>
    <x v="1"/>
    <n v="432051"/>
    <x v="4"/>
  </r>
  <r>
    <n v="57"/>
    <x v="14"/>
    <s v="Nakhalat Yitshak"/>
    <x v="3"/>
    <x v="2"/>
    <n v="3112"/>
    <x v="4"/>
  </r>
  <r>
    <n v="57"/>
    <x v="14"/>
    <s v="Nakhalat Yitshak"/>
    <x v="3"/>
    <x v="3"/>
    <n v="263360"/>
    <x v="4"/>
  </r>
  <r>
    <n v="57"/>
    <x v="14"/>
    <s v="Nakhalat Yitshak"/>
    <x v="4"/>
    <x v="0"/>
    <n v="4617"/>
    <x v="4"/>
  </r>
  <r>
    <n v="57"/>
    <x v="14"/>
    <s v="Nakhalat Yitshak"/>
    <x v="4"/>
    <x v="1"/>
    <n v="513906"/>
    <x v="4"/>
  </r>
  <r>
    <n v="57"/>
    <x v="14"/>
    <s v="Nakhalat Yitshak"/>
    <x v="4"/>
    <x v="2"/>
    <n v="3243"/>
    <x v="4"/>
  </r>
  <r>
    <n v="57"/>
    <x v="14"/>
    <s v="Nakhalat Yitshak"/>
    <x v="4"/>
    <x v="3"/>
    <n v="277700"/>
    <x v="4"/>
  </r>
  <r>
    <n v="57"/>
    <x v="14"/>
    <s v="Nakhalat Yitshak"/>
    <x v="5"/>
    <x v="0"/>
    <n v="4744"/>
    <x v="4"/>
  </r>
  <r>
    <n v="57"/>
    <x v="14"/>
    <s v="Nakhalat Yitshak"/>
    <x v="5"/>
    <x v="1"/>
    <n v="525423"/>
    <x v="4"/>
  </r>
  <r>
    <n v="57"/>
    <x v="14"/>
    <s v="Nakhalat Yitshak"/>
    <x v="5"/>
    <x v="2"/>
    <n v="3369"/>
    <x v="4"/>
  </r>
  <r>
    <n v="57"/>
    <x v="14"/>
    <s v="Nakhalat Yitshak"/>
    <x v="5"/>
    <x v="3"/>
    <n v="292289"/>
    <x v="4"/>
  </r>
  <r>
    <n v="10"/>
    <x v="15"/>
    <s v="Ramat Aviv"/>
    <x v="0"/>
    <x v="0"/>
    <n v="4278"/>
    <x v="7"/>
  </r>
  <r>
    <n v="10"/>
    <x v="15"/>
    <s v="Ramat Aviv"/>
    <x v="0"/>
    <x v="1"/>
    <n v="371974"/>
    <x v="7"/>
  </r>
  <r>
    <n v="10"/>
    <x v="15"/>
    <s v="Ramat Aviv"/>
    <x v="0"/>
    <x v="2"/>
    <n v="3746"/>
    <x v="7"/>
  </r>
  <r>
    <n v="10"/>
    <x v="15"/>
    <s v="Ramat Aviv"/>
    <x v="0"/>
    <x v="3"/>
    <n v="265861"/>
    <x v="7"/>
  </r>
  <r>
    <n v="10"/>
    <x v="15"/>
    <s v="Ramat Aviv"/>
    <x v="1"/>
    <x v="0"/>
    <n v="4328"/>
    <x v="7"/>
  </r>
  <r>
    <n v="10"/>
    <x v="15"/>
    <s v="Ramat Aviv"/>
    <x v="1"/>
    <x v="1"/>
    <n v="373062"/>
    <x v="7"/>
  </r>
  <r>
    <n v="10"/>
    <x v="15"/>
    <s v="Ramat Aviv"/>
    <x v="1"/>
    <x v="2"/>
    <n v="3738"/>
    <x v="7"/>
  </r>
  <r>
    <n v="10"/>
    <x v="15"/>
    <s v="Ramat Aviv"/>
    <x v="1"/>
    <x v="3"/>
    <n v="266483"/>
    <x v="7"/>
  </r>
  <r>
    <n v="10"/>
    <x v="15"/>
    <s v="Ramat Aviv"/>
    <x v="2"/>
    <x v="0"/>
    <n v="4392"/>
    <x v="7"/>
  </r>
  <r>
    <n v="10"/>
    <x v="15"/>
    <s v="Ramat Aviv"/>
    <x v="2"/>
    <x v="1"/>
    <n v="379648"/>
    <x v="7"/>
  </r>
  <r>
    <n v="10"/>
    <x v="15"/>
    <s v="Ramat Aviv"/>
    <x v="2"/>
    <x v="2"/>
    <n v="3778"/>
    <x v="7"/>
  </r>
  <r>
    <n v="10"/>
    <x v="15"/>
    <s v="Ramat Aviv"/>
    <x v="2"/>
    <x v="3"/>
    <n v="272636"/>
    <x v="7"/>
  </r>
  <r>
    <n v="10"/>
    <x v="15"/>
    <s v="Ramat Aviv"/>
    <x v="3"/>
    <x v="0"/>
    <n v="4399"/>
    <x v="7"/>
  </r>
  <r>
    <n v="10"/>
    <x v="15"/>
    <s v="Ramat Aviv"/>
    <x v="3"/>
    <x v="1"/>
    <n v="385196"/>
    <x v="7"/>
  </r>
  <r>
    <n v="10"/>
    <x v="15"/>
    <s v="Ramat Aviv"/>
    <x v="3"/>
    <x v="2"/>
    <n v="3786"/>
    <x v="7"/>
  </r>
  <r>
    <n v="10"/>
    <x v="15"/>
    <s v="Ramat Aviv"/>
    <x v="3"/>
    <x v="3"/>
    <n v="277415"/>
    <x v="7"/>
  </r>
  <r>
    <n v="10"/>
    <x v="15"/>
    <s v="Ramat Aviv"/>
    <x v="4"/>
    <x v="0"/>
    <n v="4394"/>
    <x v="7"/>
  </r>
  <r>
    <n v="10"/>
    <x v="15"/>
    <s v="Ramat Aviv"/>
    <x v="4"/>
    <x v="1"/>
    <n v="389311"/>
    <x v="7"/>
  </r>
  <r>
    <n v="10"/>
    <x v="15"/>
    <s v="Ramat Aviv"/>
    <x v="4"/>
    <x v="2"/>
    <n v="3771"/>
    <x v="7"/>
  </r>
  <r>
    <n v="10"/>
    <x v="15"/>
    <s v="Ramat Aviv"/>
    <x v="4"/>
    <x v="3"/>
    <n v="280324"/>
    <x v="7"/>
  </r>
  <r>
    <n v="10"/>
    <x v="15"/>
    <s v="Ramat Aviv"/>
    <x v="5"/>
    <x v="0"/>
    <n v="4400"/>
    <x v="7"/>
  </r>
  <r>
    <n v="10"/>
    <x v="15"/>
    <s v="Ramat Aviv"/>
    <x v="5"/>
    <x v="1"/>
    <n v="389328"/>
    <x v="7"/>
  </r>
  <r>
    <n v="10"/>
    <x v="15"/>
    <s v="Ramat Aviv"/>
    <x v="5"/>
    <x v="2"/>
    <n v="3771"/>
    <x v="7"/>
  </r>
  <r>
    <n v="10"/>
    <x v="15"/>
    <s v="Ramat Aviv"/>
    <x v="5"/>
    <x v="3"/>
    <n v="284016"/>
    <x v="7"/>
  </r>
  <r>
    <n v="54"/>
    <x v="16"/>
    <s v="Shapira"/>
    <x v="0"/>
    <x v="0"/>
    <n v="4038"/>
    <x v="2"/>
  </r>
  <r>
    <n v="54"/>
    <x v="16"/>
    <s v="Shapira"/>
    <x v="0"/>
    <x v="1"/>
    <n v="273807"/>
    <x v="2"/>
  </r>
  <r>
    <n v="54"/>
    <x v="16"/>
    <s v="Shapira"/>
    <x v="0"/>
    <x v="2"/>
    <n v="3465"/>
    <x v="2"/>
  </r>
  <r>
    <n v="54"/>
    <x v="16"/>
    <s v="Shapira"/>
    <x v="0"/>
    <x v="3"/>
    <n v="202399"/>
    <x v="2"/>
  </r>
  <r>
    <n v="54"/>
    <x v="16"/>
    <s v="Shapira"/>
    <x v="1"/>
    <x v="0"/>
    <n v="4050"/>
    <x v="2"/>
  </r>
  <r>
    <n v="54"/>
    <x v="16"/>
    <s v="Shapira"/>
    <x v="1"/>
    <x v="1"/>
    <n v="280083"/>
    <x v="2"/>
  </r>
  <r>
    <n v="54"/>
    <x v="16"/>
    <s v="Shapira"/>
    <x v="1"/>
    <x v="2"/>
    <n v="3469"/>
    <x v="2"/>
  </r>
  <r>
    <n v="54"/>
    <x v="16"/>
    <s v="Shapira"/>
    <x v="1"/>
    <x v="3"/>
    <n v="202834"/>
    <x v="2"/>
  </r>
  <r>
    <n v="54"/>
    <x v="16"/>
    <s v="Shapira"/>
    <x v="2"/>
    <x v="0"/>
    <n v="4150"/>
    <x v="2"/>
  </r>
  <r>
    <n v="54"/>
    <x v="16"/>
    <s v="Shapira"/>
    <x v="2"/>
    <x v="1"/>
    <n v="287596"/>
    <x v="2"/>
  </r>
  <r>
    <n v="54"/>
    <x v="16"/>
    <s v="Shapira"/>
    <x v="2"/>
    <x v="2"/>
    <n v="3563"/>
    <x v="2"/>
  </r>
  <r>
    <n v="54"/>
    <x v="16"/>
    <s v="Shapira"/>
    <x v="2"/>
    <x v="3"/>
    <n v="210512"/>
    <x v="2"/>
  </r>
  <r>
    <n v="54"/>
    <x v="16"/>
    <s v="Shapira"/>
    <x v="3"/>
    <x v="0"/>
    <n v="4154"/>
    <x v="2"/>
  </r>
  <r>
    <n v="54"/>
    <x v="16"/>
    <s v="Shapira"/>
    <x v="3"/>
    <x v="1"/>
    <n v="289389"/>
    <x v="2"/>
  </r>
  <r>
    <n v="54"/>
    <x v="16"/>
    <s v="Shapira"/>
    <x v="3"/>
    <x v="2"/>
    <n v="3568"/>
    <x v="2"/>
  </r>
  <r>
    <n v="54"/>
    <x v="16"/>
    <s v="Shapira"/>
    <x v="3"/>
    <x v="3"/>
    <n v="212483"/>
    <x v="2"/>
  </r>
  <r>
    <n v="54"/>
    <x v="16"/>
    <s v="Shapira"/>
    <x v="4"/>
    <x v="0"/>
    <n v="4237"/>
    <x v="2"/>
  </r>
  <r>
    <n v="54"/>
    <x v="16"/>
    <s v="Shapira"/>
    <x v="4"/>
    <x v="1"/>
    <n v="294965"/>
    <x v="2"/>
  </r>
  <r>
    <n v="54"/>
    <x v="16"/>
    <s v="Shapira"/>
    <x v="4"/>
    <x v="2"/>
    <n v="3663"/>
    <x v="2"/>
  </r>
  <r>
    <n v="54"/>
    <x v="16"/>
    <s v="Shapira"/>
    <x v="4"/>
    <x v="3"/>
    <n v="221220"/>
    <x v="2"/>
  </r>
  <r>
    <n v="54"/>
    <x v="16"/>
    <s v="Shapira"/>
    <x v="5"/>
    <x v="0"/>
    <n v="4232"/>
    <x v="2"/>
  </r>
  <r>
    <n v="54"/>
    <x v="16"/>
    <s v="Shapira"/>
    <x v="5"/>
    <x v="1"/>
    <n v="296808"/>
    <x v="2"/>
  </r>
  <r>
    <n v="54"/>
    <x v="16"/>
    <s v="Shapira"/>
    <x v="5"/>
    <x v="2"/>
    <n v="3672"/>
    <x v="2"/>
  </r>
  <r>
    <n v="54"/>
    <x v="16"/>
    <s v="Shapira"/>
    <x v="5"/>
    <x v="3"/>
    <n v="223439"/>
    <x v="2"/>
  </r>
  <r>
    <n v="38"/>
    <x v="17"/>
    <s v="Kerem HaTeimanim"/>
    <x v="0"/>
    <x v="0"/>
    <n v="3973"/>
    <x v="0"/>
  </r>
  <r>
    <n v="38"/>
    <x v="17"/>
    <s v="Kerem HaTeimanim"/>
    <x v="0"/>
    <x v="1"/>
    <n v="245245"/>
    <x v="0"/>
  </r>
  <r>
    <n v="38"/>
    <x v="17"/>
    <s v="Kerem HaTeimanim"/>
    <x v="0"/>
    <x v="2"/>
    <n v="2958"/>
    <x v="0"/>
  </r>
  <r>
    <n v="38"/>
    <x v="17"/>
    <s v="Kerem HaTeimanim"/>
    <x v="0"/>
    <x v="3"/>
    <n v="180455"/>
    <x v="0"/>
  </r>
  <r>
    <n v="38"/>
    <x v="17"/>
    <s v="Kerem HaTeimanim"/>
    <x v="1"/>
    <x v="0"/>
    <n v="4037"/>
    <x v="0"/>
  </r>
  <r>
    <n v="38"/>
    <x v="17"/>
    <s v="Kerem HaTeimanim"/>
    <x v="1"/>
    <x v="1"/>
    <n v="246260"/>
    <x v="0"/>
  </r>
  <r>
    <n v="38"/>
    <x v="17"/>
    <s v="Kerem HaTeimanim"/>
    <x v="1"/>
    <x v="2"/>
    <n v="3010"/>
    <x v="0"/>
  </r>
  <r>
    <n v="38"/>
    <x v="17"/>
    <s v="Kerem HaTeimanim"/>
    <x v="1"/>
    <x v="3"/>
    <n v="183278"/>
    <x v="0"/>
  </r>
  <r>
    <n v="38"/>
    <x v="17"/>
    <s v="Kerem HaTeimanim"/>
    <x v="2"/>
    <x v="0"/>
    <n v="4017"/>
    <x v="0"/>
  </r>
  <r>
    <n v="38"/>
    <x v="17"/>
    <s v="Kerem HaTeimanim"/>
    <x v="2"/>
    <x v="1"/>
    <n v="244822"/>
    <x v="0"/>
  </r>
  <r>
    <n v="38"/>
    <x v="17"/>
    <s v="Kerem HaTeimanim"/>
    <x v="2"/>
    <x v="2"/>
    <n v="3003"/>
    <x v="0"/>
  </r>
  <r>
    <n v="38"/>
    <x v="17"/>
    <s v="Kerem HaTeimanim"/>
    <x v="2"/>
    <x v="3"/>
    <n v="185963"/>
    <x v="0"/>
  </r>
  <r>
    <n v="38"/>
    <x v="17"/>
    <s v="Kerem HaTeimanim"/>
    <x v="3"/>
    <x v="0"/>
    <n v="4070"/>
    <x v="0"/>
  </r>
  <r>
    <n v="38"/>
    <x v="17"/>
    <s v="Kerem HaTeimanim"/>
    <x v="3"/>
    <x v="1"/>
    <n v="277465"/>
    <x v="0"/>
  </r>
  <r>
    <n v="38"/>
    <x v="17"/>
    <s v="Kerem HaTeimanim"/>
    <x v="3"/>
    <x v="2"/>
    <n v="3068"/>
    <x v="0"/>
  </r>
  <r>
    <n v="38"/>
    <x v="17"/>
    <s v="Kerem HaTeimanim"/>
    <x v="3"/>
    <x v="3"/>
    <n v="194606"/>
    <x v="0"/>
  </r>
  <r>
    <n v="38"/>
    <x v="17"/>
    <s v="Kerem HaTeimanim"/>
    <x v="4"/>
    <x v="0"/>
    <n v="4094"/>
    <x v="0"/>
  </r>
  <r>
    <n v="38"/>
    <x v="17"/>
    <s v="Kerem HaTeimanim"/>
    <x v="4"/>
    <x v="1"/>
    <n v="279061"/>
    <x v="0"/>
  </r>
  <r>
    <n v="38"/>
    <x v="17"/>
    <s v="Kerem HaTeimanim"/>
    <x v="4"/>
    <x v="2"/>
    <n v="3100"/>
    <x v="0"/>
  </r>
  <r>
    <n v="38"/>
    <x v="17"/>
    <s v="Kerem HaTeimanim"/>
    <x v="4"/>
    <x v="3"/>
    <n v="196108"/>
    <x v="0"/>
  </r>
  <r>
    <n v="38"/>
    <x v="17"/>
    <s v="Kerem HaTeimanim"/>
    <x v="5"/>
    <x v="0"/>
    <n v="4149"/>
    <x v="0"/>
  </r>
  <r>
    <n v="38"/>
    <x v="17"/>
    <s v="Kerem HaTeimanim"/>
    <x v="5"/>
    <x v="1"/>
    <n v="293804"/>
    <x v="0"/>
  </r>
  <r>
    <n v="38"/>
    <x v="17"/>
    <s v="Kerem HaTeimanim"/>
    <x v="5"/>
    <x v="2"/>
    <n v="3148"/>
    <x v="0"/>
  </r>
  <r>
    <n v="38"/>
    <x v="17"/>
    <s v="Kerem HaTeimanim"/>
    <x v="5"/>
    <x v="3"/>
    <n v="206760"/>
    <x v="0"/>
  </r>
  <r>
    <n v="50"/>
    <x v="18"/>
    <s v="Neve Ofer"/>
    <x v="0"/>
    <x v="0"/>
    <n v="3761"/>
    <x v="6"/>
  </r>
  <r>
    <n v="50"/>
    <x v="18"/>
    <s v="Neve Ofer"/>
    <x v="0"/>
    <x v="1"/>
    <n v="371209"/>
    <x v="6"/>
  </r>
  <r>
    <n v="50"/>
    <x v="18"/>
    <s v="Neve Ofer"/>
    <x v="0"/>
    <x v="2"/>
    <n v="3110"/>
    <x v="6"/>
  </r>
  <r>
    <n v="50"/>
    <x v="18"/>
    <s v="Neve Ofer"/>
    <x v="0"/>
    <x v="3"/>
    <n v="198341"/>
    <x v="6"/>
  </r>
  <r>
    <n v="50"/>
    <x v="18"/>
    <s v="Neve Ofer"/>
    <x v="1"/>
    <x v="0"/>
    <n v="3809"/>
    <x v="6"/>
  </r>
  <r>
    <n v="50"/>
    <x v="18"/>
    <s v="Neve Ofer"/>
    <x v="1"/>
    <x v="1"/>
    <n v="376655"/>
    <x v="6"/>
  </r>
  <r>
    <n v="50"/>
    <x v="18"/>
    <s v="Neve Ofer"/>
    <x v="1"/>
    <x v="2"/>
    <n v="3113"/>
    <x v="6"/>
  </r>
  <r>
    <n v="50"/>
    <x v="18"/>
    <s v="Neve Ofer"/>
    <x v="1"/>
    <x v="3"/>
    <n v="202808"/>
    <x v="6"/>
  </r>
  <r>
    <n v="50"/>
    <x v="18"/>
    <s v="Neve Ofer"/>
    <x v="2"/>
    <x v="0"/>
    <n v="3814"/>
    <x v="6"/>
  </r>
  <r>
    <n v="50"/>
    <x v="18"/>
    <s v="Neve Ofer"/>
    <x v="2"/>
    <x v="1"/>
    <n v="388871"/>
    <x v="6"/>
  </r>
  <r>
    <n v="50"/>
    <x v="18"/>
    <s v="Neve Ofer"/>
    <x v="2"/>
    <x v="2"/>
    <n v="3110"/>
    <x v="6"/>
  </r>
  <r>
    <n v="50"/>
    <x v="18"/>
    <s v="Neve Ofer"/>
    <x v="2"/>
    <x v="3"/>
    <n v="203035"/>
    <x v="6"/>
  </r>
  <r>
    <n v="50"/>
    <x v="18"/>
    <s v="Neve Ofer"/>
    <x v="3"/>
    <x v="0"/>
    <n v="3706.5"/>
    <x v="6"/>
  </r>
  <r>
    <n v="50"/>
    <x v="18"/>
    <s v="Neve Ofer"/>
    <x v="3"/>
    <x v="1"/>
    <n v="393693"/>
    <x v="6"/>
  </r>
  <r>
    <n v="50"/>
    <x v="18"/>
    <s v="Neve Ofer"/>
    <x v="3"/>
    <x v="2"/>
    <n v="3030"/>
    <x v="6"/>
  </r>
  <r>
    <n v="50"/>
    <x v="18"/>
    <s v="Neve Ofer"/>
    <x v="3"/>
    <x v="3"/>
    <n v="203603"/>
    <x v="6"/>
  </r>
  <r>
    <n v="50"/>
    <x v="18"/>
    <s v="Neve Ofer"/>
    <x v="4"/>
    <x v="0"/>
    <n v="3599"/>
    <x v="6"/>
  </r>
  <r>
    <n v="50"/>
    <x v="18"/>
    <s v="Neve Ofer"/>
    <x v="4"/>
    <x v="1"/>
    <n v="365549"/>
    <x v="6"/>
  </r>
  <r>
    <n v="50"/>
    <x v="18"/>
    <s v="Neve Ofer"/>
    <x v="4"/>
    <x v="2"/>
    <n v="2950"/>
    <x v="6"/>
  </r>
  <r>
    <n v="50"/>
    <x v="18"/>
    <s v="Neve Ofer"/>
    <x v="4"/>
    <x v="3"/>
    <n v="196456"/>
    <x v="6"/>
  </r>
  <r>
    <n v="50"/>
    <x v="18"/>
    <s v="Neve Ofer"/>
    <x v="5"/>
    <x v="0"/>
    <n v="3608"/>
    <x v="6"/>
  </r>
  <r>
    <n v="50"/>
    <x v="18"/>
    <s v="Neve Ofer"/>
    <x v="5"/>
    <x v="1"/>
    <n v="365448"/>
    <x v="6"/>
  </r>
  <r>
    <n v="50"/>
    <x v="18"/>
    <s v="Neve Ofer"/>
    <x v="5"/>
    <x v="2"/>
    <n v="2957"/>
    <x v="6"/>
  </r>
  <r>
    <n v="50"/>
    <x v="18"/>
    <s v="Neve Ofer"/>
    <x v="5"/>
    <x v="3"/>
    <n v="198030"/>
    <x v="6"/>
  </r>
  <r>
    <n v="39"/>
    <x v="19"/>
    <s v="Neve Tsedek"/>
    <x v="0"/>
    <x v="0"/>
    <n v="3758"/>
    <x v="0"/>
  </r>
  <r>
    <n v="39"/>
    <x v="19"/>
    <s v="Neve Tsedek"/>
    <x v="0"/>
    <x v="1"/>
    <n v="520379"/>
    <x v="0"/>
  </r>
  <r>
    <n v="39"/>
    <x v="19"/>
    <s v="Neve Tsedek"/>
    <x v="0"/>
    <x v="2"/>
    <n v="2180"/>
    <x v="0"/>
  </r>
  <r>
    <n v="39"/>
    <x v="19"/>
    <s v="Neve Tsedek"/>
    <x v="0"/>
    <x v="3"/>
    <n v="173990"/>
    <x v="0"/>
  </r>
  <r>
    <n v="39"/>
    <x v="19"/>
    <s v="Neve Tsedek"/>
    <x v="1"/>
    <x v="0"/>
    <n v="3830"/>
    <x v="0"/>
  </r>
  <r>
    <n v="39"/>
    <x v="19"/>
    <s v="Neve Tsedek"/>
    <x v="1"/>
    <x v="1"/>
    <n v="524440"/>
    <x v="0"/>
  </r>
  <r>
    <n v="39"/>
    <x v="19"/>
    <s v="Neve Tsedek"/>
    <x v="1"/>
    <x v="2"/>
    <n v="2215"/>
    <x v="0"/>
  </r>
  <r>
    <n v="39"/>
    <x v="19"/>
    <s v="Neve Tsedek"/>
    <x v="1"/>
    <x v="3"/>
    <n v="178087"/>
    <x v="0"/>
  </r>
  <r>
    <n v="39"/>
    <x v="19"/>
    <s v="Neve Tsedek"/>
    <x v="2"/>
    <x v="0"/>
    <n v="3877"/>
    <x v="0"/>
  </r>
  <r>
    <n v="39"/>
    <x v="19"/>
    <s v="Neve Tsedek"/>
    <x v="2"/>
    <x v="1"/>
    <n v="530934"/>
    <x v="0"/>
  </r>
  <r>
    <n v="39"/>
    <x v="19"/>
    <s v="Neve Tsedek"/>
    <x v="2"/>
    <x v="2"/>
    <n v="2257"/>
    <x v="0"/>
  </r>
  <r>
    <n v="39"/>
    <x v="19"/>
    <s v="Neve Tsedek"/>
    <x v="2"/>
    <x v="3"/>
    <n v="186175"/>
    <x v="0"/>
  </r>
  <r>
    <n v="39"/>
    <x v="19"/>
    <s v="Neve Tsedek"/>
    <x v="3"/>
    <x v="0"/>
    <n v="3909"/>
    <x v="0"/>
  </r>
  <r>
    <n v="39"/>
    <x v="19"/>
    <s v="Neve Tsedek"/>
    <x v="3"/>
    <x v="1"/>
    <n v="533123"/>
    <x v="0"/>
  </r>
  <r>
    <n v="39"/>
    <x v="19"/>
    <s v="Neve Tsedek"/>
    <x v="3"/>
    <x v="2"/>
    <n v="2288"/>
    <x v="0"/>
  </r>
  <r>
    <n v="39"/>
    <x v="19"/>
    <s v="Neve Tsedek"/>
    <x v="3"/>
    <x v="3"/>
    <n v="190672"/>
    <x v="0"/>
  </r>
  <r>
    <n v="39"/>
    <x v="19"/>
    <s v="Neve Tsedek"/>
    <x v="4"/>
    <x v="0"/>
    <n v="3968"/>
    <x v="0"/>
  </r>
  <r>
    <n v="39"/>
    <x v="19"/>
    <s v="Neve Tsedek"/>
    <x v="4"/>
    <x v="1"/>
    <n v="544018"/>
    <x v="0"/>
  </r>
  <r>
    <n v="39"/>
    <x v="19"/>
    <s v="Neve Tsedek"/>
    <x v="4"/>
    <x v="2"/>
    <n v="2329"/>
    <x v="0"/>
  </r>
  <r>
    <n v="39"/>
    <x v="19"/>
    <s v="Neve Tsedek"/>
    <x v="4"/>
    <x v="3"/>
    <n v="198894"/>
    <x v="0"/>
  </r>
  <r>
    <n v="39"/>
    <x v="19"/>
    <s v="Neve Tsedek"/>
    <x v="5"/>
    <x v="0"/>
    <n v="4000"/>
    <x v="0"/>
  </r>
  <r>
    <n v="39"/>
    <x v="19"/>
    <s v="Neve Tsedek"/>
    <x v="5"/>
    <x v="1"/>
    <n v="547913"/>
    <x v="0"/>
  </r>
  <r>
    <n v="39"/>
    <x v="19"/>
    <s v="Neve Tsedek"/>
    <x v="5"/>
    <x v="2"/>
    <n v="2332"/>
    <x v="0"/>
  </r>
  <r>
    <n v="39"/>
    <x v="19"/>
    <s v="Neve Tsedek"/>
    <x v="5"/>
    <x v="3"/>
    <n v="200143"/>
    <x v="0"/>
  </r>
  <r>
    <n v="32"/>
    <x v="20"/>
    <s v="Bavli"/>
    <x v="0"/>
    <x v="0"/>
    <n v="3738"/>
    <x v="3"/>
  </r>
  <r>
    <n v="32"/>
    <x v="20"/>
    <s v="Bavli"/>
    <x v="0"/>
    <x v="1"/>
    <n v="323895"/>
    <x v="3"/>
  </r>
  <r>
    <n v="32"/>
    <x v="20"/>
    <s v="Bavli"/>
    <x v="0"/>
    <x v="2"/>
    <n v="3622"/>
    <x v="3"/>
  </r>
  <r>
    <n v="32"/>
    <x v="20"/>
    <s v="Bavli"/>
    <x v="0"/>
    <x v="3"/>
    <n v="299450"/>
    <x v="3"/>
  </r>
  <r>
    <n v="32"/>
    <x v="20"/>
    <s v="Bavli"/>
    <x v="1"/>
    <x v="0"/>
    <n v="3742"/>
    <x v="3"/>
  </r>
  <r>
    <n v="32"/>
    <x v="20"/>
    <s v="Bavli"/>
    <x v="1"/>
    <x v="1"/>
    <n v="324196"/>
    <x v="3"/>
  </r>
  <r>
    <n v="32"/>
    <x v="20"/>
    <s v="Bavli"/>
    <x v="1"/>
    <x v="2"/>
    <n v="3622"/>
    <x v="3"/>
  </r>
  <r>
    <n v="32"/>
    <x v="20"/>
    <s v="Bavli"/>
    <x v="1"/>
    <x v="3"/>
    <n v="299690"/>
    <x v="3"/>
  </r>
  <r>
    <n v="32"/>
    <x v="20"/>
    <s v="Bavli"/>
    <x v="2"/>
    <x v="0"/>
    <n v="3754"/>
    <x v="3"/>
  </r>
  <r>
    <n v="32"/>
    <x v="20"/>
    <s v="Bavli"/>
    <x v="2"/>
    <x v="1"/>
    <n v="324115"/>
    <x v="3"/>
  </r>
  <r>
    <n v="32"/>
    <x v="20"/>
    <s v="Bavli"/>
    <x v="2"/>
    <x v="2"/>
    <n v="3637"/>
    <x v="3"/>
  </r>
  <r>
    <n v="32"/>
    <x v="20"/>
    <s v="Bavli"/>
    <x v="2"/>
    <x v="3"/>
    <n v="301497"/>
    <x v="3"/>
  </r>
  <r>
    <n v="32"/>
    <x v="20"/>
    <s v="Bavli"/>
    <x v="3"/>
    <x v="0"/>
    <n v="3742"/>
    <x v="3"/>
  </r>
  <r>
    <n v="32"/>
    <x v="20"/>
    <s v="Bavli"/>
    <x v="3"/>
    <x v="1"/>
    <n v="326968"/>
    <x v="3"/>
  </r>
  <r>
    <n v="32"/>
    <x v="20"/>
    <s v="Bavli"/>
    <x v="3"/>
    <x v="2"/>
    <n v="3624"/>
    <x v="3"/>
  </r>
  <r>
    <n v="32"/>
    <x v="20"/>
    <s v="Bavli"/>
    <x v="3"/>
    <x v="3"/>
    <n v="302290"/>
    <x v="3"/>
  </r>
  <r>
    <n v="32"/>
    <x v="20"/>
    <s v="Bavli"/>
    <x v="4"/>
    <x v="0"/>
    <n v="3763"/>
    <x v="3"/>
  </r>
  <r>
    <n v="32"/>
    <x v="20"/>
    <s v="Bavli"/>
    <x v="4"/>
    <x v="1"/>
    <n v="330855"/>
    <x v="3"/>
  </r>
  <r>
    <n v="32"/>
    <x v="20"/>
    <s v="Bavli"/>
    <x v="4"/>
    <x v="2"/>
    <n v="3645"/>
    <x v="3"/>
  </r>
  <r>
    <n v="32"/>
    <x v="20"/>
    <s v="Bavli"/>
    <x v="4"/>
    <x v="3"/>
    <n v="305172"/>
    <x v="3"/>
  </r>
  <r>
    <n v="32"/>
    <x v="20"/>
    <s v="Bavli"/>
    <x v="5"/>
    <x v="0"/>
    <n v="3753"/>
    <x v="3"/>
  </r>
  <r>
    <n v="32"/>
    <x v="20"/>
    <s v="Bavli"/>
    <x v="5"/>
    <x v="1"/>
    <n v="336680"/>
    <x v="3"/>
  </r>
  <r>
    <n v="32"/>
    <x v="20"/>
    <s v="Bavli"/>
    <x v="5"/>
    <x v="2"/>
    <n v="3639"/>
    <x v="3"/>
  </r>
  <r>
    <n v="32"/>
    <x v="20"/>
    <s v="Bavli"/>
    <x v="5"/>
    <x v="3"/>
    <n v="305863"/>
    <x v="3"/>
  </r>
  <r>
    <n v="4"/>
    <x v="21"/>
    <s v="Nofei Yam"/>
    <x v="0"/>
    <x v="0"/>
    <n v="3170"/>
    <x v="7"/>
  </r>
  <r>
    <n v="4"/>
    <x v="21"/>
    <s v="Nofei Yam"/>
    <x v="0"/>
    <x v="1"/>
    <n v="386956"/>
    <x v="7"/>
  </r>
  <r>
    <n v="4"/>
    <x v="21"/>
    <s v="Nofei Yam"/>
    <x v="0"/>
    <x v="2"/>
    <n v="3090"/>
    <x v="7"/>
  </r>
  <r>
    <n v="4"/>
    <x v="21"/>
    <s v="Nofei Yam"/>
    <x v="0"/>
    <x v="3"/>
    <n v="376278"/>
    <x v="7"/>
  </r>
  <r>
    <n v="4"/>
    <x v="21"/>
    <s v="Nofei Yam"/>
    <x v="1"/>
    <x v="0"/>
    <n v="3233"/>
    <x v="7"/>
  </r>
  <r>
    <n v="4"/>
    <x v="21"/>
    <s v="Nofei Yam"/>
    <x v="1"/>
    <x v="1"/>
    <n v="394409"/>
    <x v="7"/>
  </r>
  <r>
    <n v="4"/>
    <x v="21"/>
    <s v="Nofei Yam"/>
    <x v="1"/>
    <x v="2"/>
    <n v="3137"/>
    <x v="7"/>
  </r>
  <r>
    <n v="4"/>
    <x v="21"/>
    <s v="Nofei Yam"/>
    <x v="1"/>
    <x v="3"/>
    <n v="383675"/>
    <x v="7"/>
  </r>
  <r>
    <n v="4"/>
    <x v="21"/>
    <s v="Nofei Yam"/>
    <x v="2"/>
    <x v="0"/>
    <n v="3324"/>
    <x v="7"/>
  </r>
  <r>
    <n v="4"/>
    <x v="21"/>
    <s v="Nofei Yam"/>
    <x v="2"/>
    <x v="1"/>
    <n v="407310"/>
    <x v="7"/>
  </r>
  <r>
    <n v="4"/>
    <x v="21"/>
    <s v="Nofei Yam"/>
    <x v="2"/>
    <x v="2"/>
    <n v="3225"/>
    <x v="7"/>
  </r>
  <r>
    <n v="4"/>
    <x v="21"/>
    <s v="Nofei Yam"/>
    <x v="2"/>
    <x v="3"/>
    <n v="396790"/>
    <x v="7"/>
  </r>
  <r>
    <n v="4"/>
    <x v="21"/>
    <s v="Nofei Yam"/>
    <x v="3"/>
    <x v="0"/>
    <n v="3441"/>
    <x v="7"/>
  </r>
  <r>
    <n v="4"/>
    <x v="21"/>
    <s v="Nofei Yam"/>
    <x v="3"/>
    <x v="1"/>
    <n v="423971"/>
    <x v="7"/>
  </r>
  <r>
    <n v="4"/>
    <x v="21"/>
    <s v="Nofei Yam"/>
    <x v="3"/>
    <x v="2"/>
    <n v="3338"/>
    <x v="7"/>
  </r>
  <r>
    <n v="4"/>
    <x v="21"/>
    <s v="Nofei Yam"/>
    <x v="3"/>
    <x v="3"/>
    <n v="413025"/>
    <x v="7"/>
  </r>
  <r>
    <n v="4"/>
    <x v="21"/>
    <s v="Nofei Yam"/>
    <x v="4"/>
    <x v="0"/>
    <n v="3674"/>
    <x v="7"/>
  </r>
  <r>
    <n v="4"/>
    <x v="21"/>
    <s v="Nofei Yam"/>
    <x v="4"/>
    <x v="1"/>
    <n v="453273"/>
    <x v="7"/>
  </r>
  <r>
    <n v="4"/>
    <x v="21"/>
    <s v="Nofei Yam"/>
    <x v="4"/>
    <x v="2"/>
    <n v="3566"/>
    <x v="7"/>
  </r>
  <r>
    <n v="4"/>
    <x v="21"/>
    <s v="Nofei Yam"/>
    <x v="4"/>
    <x v="3"/>
    <n v="442841"/>
    <x v="7"/>
  </r>
  <r>
    <n v="4"/>
    <x v="21"/>
    <s v="Nofei Yam"/>
    <x v="5"/>
    <x v="0"/>
    <n v="3715"/>
    <x v="7"/>
  </r>
  <r>
    <n v="4"/>
    <x v="21"/>
    <s v="Nofei Yam"/>
    <x v="5"/>
    <x v="1"/>
    <n v="460107"/>
    <x v="7"/>
  </r>
  <r>
    <n v="4"/>
    <x v="21"/>
    <s v="Nofei Yam"/>
    <x v="5"/>
    <x v="2"/>
    <n v="3593"/>
    <x v="7"/>
  </r>
  <r>
    <n v="4"/>
    <x v="21"/>
    <s v="Nofei Yam"/>
    <x v="5"/>
    <x v="3"/>
    <n v="447985"/>
    <x v="7"/>
  </r>
  <r>
    <n v="46"/>
    <x v="22"/>
    <s v="Tsahalon"/>
    <x v="0"/>
    <x v="0"/>
    <n v="3135"/>
    <x v="6"/>
  </r>
  <r>
    <n v="46"/>
    <x v="22"/>
    <s v="Tsahalon"/>
    <x v="0"/>
    <x v="1"/>
    <n v="267422"/>
    <x v="6"/>
  </r>
  <r>
    <n v="46"/>
    <x v="22"/>
    <s v="Tsahalon"/>
    <x v="0"/>
    <x v="2"/>
    <n v="2802"/>
    <x v="6"/>
  </r>
  <r>
    <n v="46"/>
    <x v="22"/>
    <s v="Tsahalon"/>
    <x v="0"/>
    <x v="3"/>
    <n v="204678"/>
    <x v="6"/>
  </r>
  <r>
    <n v="46"/>
    <x v="22"/>
    <s v="Tsahalon"/>
    <x v="1"/>
    <x v="0"/>
    <n v="3158"/>
    <x v="6"/>
  </r>
  <r>
    <n v="46"/>
    <x v="22"/>
    <s v="Tsahalon"/>
    <x v="1"/>
    <x v="1"/>
    <n v="269873"/>
    <x v="6"/>
  </r>
  <r>
    <n v="46"/>
    <x v="22"/>
    <s v="Tsahalon"/>
    <x v="1"/>
    <x v="2"/>
    <n v="2821"/>
    <x v="6"/>
  </r>
  <r>
    <n v="46"/>
    <x v="22"/>
    <s v="Tsahalon"/>
    <x v="1"/>
    <x v="3"/>
    <n v="206714"/>
    <x v="6"/>
  </r>
  <r>
    <n v="46"/>
    <x v="22"/>
    <s v="Tsahalon"/>
    <x v="2"/>
    <x v="0"/>
    <n v="3068"/>
    <x v="6"/>
  </r>
  <r>
    <n v="46"/>
    <x v="22"/>
    <s v="Tsahalon"/>
    <x v="2"/>
    <x v="1"/>
    <n v="267441"/>
    <x v="6"/>
  </r>
  <r>
    <n v="46"/>
    <x v="22"/>
    <s v="Tsahalon"/>
    <x v="2"/>
    <x v="2"/>
    <n v="2744"/>
    <x v="6"/>
  </r>
  <r>
    <n v="46"/>
    <x v="22"/>
    <s v="Tsahalon"/>
    <x v="2"/>
    <x v="3"/>
    <n v="202515"/>
    <x v="6"/>
  </r>
  <r>
    <n v="46"/>
    <x v="22"/>
    <s v="Tsahalon"/>
    <x v="3"/>
    <x v="0"/>
    <n v="3117"/>
    <x v="6"/>
  </r>
  <r>
    <n v="46"/>
    <x v="22"/>
    <s v="Tsahalon"/>
    <x v="3"/>
    <x v="1"/>
    <n v="272565"/>
    <x v="6"/>
  </r>
  <r>
    <n v="46"/>
    <x v="22"/>
    <s v="Tsahalon"/>
    <x v="3"/>
    <x v="2"/>
    <n v="2795"/>
    <x v="6"/>
  </r>
  <r>
    <n v="46"/>
    <x v="22"/>
    <s v="Tsahalon"/>
    <x v="3"/>
    <x v="3"/>
    <n v="208049"/>
    <x v="6"/>
  </r>
  <r>
    <n v="46"/>
    <x v="22"/>
    <s v="Tsahalon"/>
    <x v="4"/>
    <x v="0"/>
    <n v="3255"/>
    <x v="6"/>
  </r>
  <r>
    <n v="46"/>
    <x v="22"/>
    <s v="Tsahalon"/>
    <x v="4"/>
    <x v="1"/>
    <n v="289194"/>
    <x v="6"/>
  </r>
  <r>
    <n v="46"/>
    <x v="22"/>
    <s v="Tsahalon"/>
    <x v="4"/>
    <x v="2"/>
    <n v="2928"/>
    <x v="6"/>
  </r>
  <r>
    <n v="46"/>
    <x v="22"/>
    <s v="Tsahalon"/>
    <x v="4"/>
    <x v="3"/>
    <n v="221228"/>
    <x v="6"/>
  </r>
  <r>
    <n v="46"/>
    <x v="22"/>
    <s v="Tsahalon"/>
    <x v="5"/>
    <x v="0"/>
    <n v="3283"/>
    <x v="6"/>
  </r>
  <r>
    <n v="46"/>
    <x v="22"/>
    <s v="Tsahalon"/>
    <x v="5"/>
    <x v="1"/>
    <n v="293683"/>
    <x v="6"/>
  </r>
  <r>
    <n v="46"/>
    <x v="22"/>
    <s v="Tsahalon"/>
    <x v="5"/>
    <x v="2"/>
    <n v="2955"/>
    <x v="6"/>
  </r>
  <r>
    <n v="46"/>
    <x v="22"/>
    <s v="Tsahalon"/>
    <x v="5"/>
    <x v="3"/>
    <n v="224875"/>
    <x v="6"/>
  </r>
  <r>
    <n v="56"/>
    <x v="23"/>
    <s v="Kiryat Shalom"/>
    <x v="0"/>
    <x v="0"/>
    <n v="3126"/>
    <x v="2"/>
  </r>
  <r>
    <n v="56"/>
    <x v="23"/>
    <s v="Kiryat Shalom"/>
    <x v="0"/>
    <x v="1"/>
    <n v="279635"/>
    <x v="2"/>
  </r>
  <r>
    <n v="56"/>
    <x v="23"/>
    <s v="Kiryat Shalom"/>
    <x v="0"/>
    <x v="2"/>
    <n v="2976"/>
    <x v="2"/>
  </r>
  <r>
    <n v="56"/>
    <x v="23"/>
    <s v="Kiryat Shalom"/>
    <x v="0"/>
    <x v="3"/>
    <n v="232228"/>
    <x v="2"/>
  </r>
  <r>
    <n v="56"/>
    <x v="23"/>
    <s v="Kiryat Shalom"/>
    <x v="1"/>
    <x v="0"/>
    <n v="3136"/>
    <x v="2"/>
  </r>
  <r>
    <n v="56"/>
    <x v="23"/>
    <s v="Kiryat Shalom"/>
    <x v="1"/>
    <x v="1"/>
    <n v="280895"/>
    <x v="2"/>
  </r>
  <r>
    <n v="56"/>
    <x v="23"/>
    <s v="Kiryat Shalom"/>
    <x v="1"/>
    <x v="2"/>
    <n v="2981"/>
    <x v="2"/>
  </r>
  <r>
    <n v="56"/>
    <x v="23"/>
    <s v="Kiryat Shalom"/>
    <x v="1"/>
    <x v="3"/>
    <n v="233469"/>
    <x v="2"/>
  </r>
  <r>
    <n v="56"/>
    <x v="23"/>
    <s v="Kiryat Shalom"/>
    <x v="2"/>
    <x v="0"/>
    <n v="3149"/>
    <x v="2"/>
  </r>
  <r>
    <n v="56"/>
    <x v="23"/>
    <s v="Kiryat Shalom"/>
    <x v="2"/>
    <x v="1"/>
    <n v="275166"/>
    <x v="2"/>
  </r>
  <r>
    <n v="56"/>
    <x v="23"/>
    <s v="Kiryat Shalom"/>
    <x v="2"/>
    <x v="2"/>
    <n v="2991"/>
    <x v="2"/>
  </r>
  <r>
    <n v="56"/>
    <x v="23"/>
    <s v="Kiryat Shalom"/>
    <x v="2"/>
    <x v="3"/>
    <n v="236655"/>
    <x v="2"/>
  </r>
  <r>
    <n v="56"/>
    <x v="23"/>
    <s v="Kiryat Shalom"/>
    <x v="3"/>
    <x v="0"/>
    <n v="3160"/>
    <x v="2"/>
  </r>
  <r>
    <n v="56"/>
    <x v="23"/>
    <s v="Kiryat Shalom"/>
    <x v="3"/>
    <x v="1"/>
    <n v="277439"/>
    <x v="2"/>
  </r>
  <r>
    <n v="56"/>
    <x v="23"/>
    <s v="Kiryat Shalom"/>
    <x v="3"/>
    <x v="2"/>
    <n v="3000"/>
    <x v="2"/>
  </r>
  <r>
    <n v="56"/>
    <x v="23"/>
    <s v="Kiryat Shalom"/>
    <x v="3"/>
    <x v="3"/>
    <n v="238646"/>
    <x v="2"/>
  </r>
  <r>
    <n v="56"/>
    <x v="23"/>
    <s v="Kiryat Shalom"/>
    <x v="4"/>
    <x v="0"/>
    <n v="3200"/>
    <x v="2"/>
  </r>
  <r>
    <n v="56"/>
    <x v="23"/>
    <s v="Kiryat Shalom"/>
    <x v="4"/>
    <x v="1"/>
    <n v="281703"/>
    <x v="2"/>
  </r>
  <r>
    <n v="56"/>
    <x v="23"/>
    <s v="Kiryat Shalom"/>
    <x v="4"/>
    <x v="2"/>
    <n v="3036"/>
    <x v="2"/>
  </r>
  <r>
    <n v="56"/>
    <x v="23"/>
    <s v="Kiryat Shalom"/>
    <x v="4"/>
    <x v="3"/>
    <n v="242695"/>
    <x v="2"/>
  </r>
  <r>
    <n v="56"/>
    <x v="23"/>
    <s v="Kiryat Shalom"/>
    <x v="5"/>
    <x v="0"/>
    <n v="3217"/>
    <x v="2"/>
  </r>
  <r>
    <n v="56"/>
    <x v="23"/>
    <s v="Kiryat Shalom"/>
    <x v="5"/>
    <x v="1"/>
    <n v="299046"/>
    <x v="2"/>
  </r>
  <r>
    <n v="56"/>
    <x v="23"/>
    <s v="Kiryat Shalom"/>
    <x v="5"/>
    <x v="2"/>
    <n v="3046"/>
    <x v="2"/>
  </r>
  <r>
    <n v="56"/>
    <x v="23"/>
    <s v="Kiryat Shalom"/>
    <x v="5"/>
    <x v="3"/>
    <n v="244419"/>
    <x v="2"/>
  </r>
  <r>
    <n v="14"/>
    <x v="24"/>
    <s v="Tel-Baruch &amp; Maoz Aviv"/>
    <x v="0"/>
    <x v="0"/>
    <n v="3053"/>
    <x v="8"/>
  </r>
  <r>
    <n v="14"/>
    <x v="24"/>
    <s v="Tel-Baruch &amp; Maoz Aviv"/>
    <x v="0"/>
    <x v="1"/>
    <n v="398783"/>
    <x v="8"/>
  </r>
  <r>
    <n v="14"/>
    <x v="24"/>
    <s v="Tel-Baruch &amp; Maoz Aviv"/>
    <x v="0"/>
    <x v="2"/>
    <n v="2891"/>
    <x v="8"/>
  </r>
  <r>
    <n v="14"/>
    <x v="24"/>
    <s v="Tel-Baruch &amp; Maoz Aviv"/>
    <x v="0"/>
    <x v="3"/>
    <n v="361110"/>
    <x v="8"/>
  </r>
  <r>
    <n v="14"/>
    <x v="24"/>
    <s v="Tel-Baruch &amp; Maoz Aviv"/>
    <x v="1"/>
    <x v="0"/>
    <n v="3086"/>
    <x v="8"/>
  </r>
  <r>
    <n v="14"/>
    <x v="24"/>
    <s v="Tel-Baruch &amp; Maoz Aviv"/>
    <x v="1"/>
    <x v="1"/>
    <n v="409244"/>
    <x v="8"/>
  </r>
  <r>
    <n v="14"/>
    <x v="24"/>
    <s v="Tel-Baruch &amp; Maoz Aviv"/>
    <x v="1"/>
    <x v="2"/>
    <n v="2918"/>
    <x v="8"/>
  </r>
  <r>
    <n v="14"/>
    <x v="24"/>
    <s v="Tel-Baruch &amp; Maoz Aviv"/>
    <x v="1"/>
    <x v="3"/>
    <n v="368373"/>
    <x v="8"/>
  </r>
  <r>
    <n v="14"/>
    <x v="24"/>
    <s v="Tel-Baruch &amp; Maoz Aviv"/>
    <x v="2"/>
    <x v="0"/>
    <n v="3139"/>
    <x v="8"/>
  </r>
  <r>
    <n v="14"/>
    <x v="24"/>
    <s v="Tel-Baruch &amp; Maoz Aviv"/>
    <x v="2"/>
    <x v="1"/>
    <n v="409201"/>
    <x v="8"/>
  </r>
  <r>
    <n v="14"/>
    <x v="24"/>
    <s v="Tel-Baruch &amp; Maoz Aviv"/>
    <x v="2"/>
    <x v="2"/>
    <n v="2981"/>
    <x v="8"/>
  </r>
  <r>
    <n v="14"/>
    <x v="24"/>
    <s v="Tel-Baruch &amp; Maoz Aviv"/>
    <x v="2"/>
    <x v="3"/>
    <n v="374355"/>
    <x v="8"/>
  </r>
  <r>
    <n v="14"/>
    <x v="24"/>
    <s v="Tel-Baruch &amp; Maoz Aviv"/>
    <x v="3"/>
    <x v="0"/>
    <n v="3101"/>
    <x v="8"/>
  </r>
  <r>
    <n v="14"/>
    <x v="24"/>
    <s v="Tel-Baruch &amp; Maoz Aviv"/>
    <x v="3"/>
    <x v="1"/>
    <n v="407210"/>
    <x v="8"/>
  </r>
  <r>
    <n v="14"/>
    <x v="24"/>
    <s v="Tel-Baruch &amp; Maoz Aviv"/>
    <x v="3"/>
    <x v="2"/>
    <n v="2942"/>
    <x v="8"/>
  </r>
  <r>
    <n v="14"/>
    <x v="24"/>
    <s v="Tel-Baruch &amp; Maoz Aviv"/>
    <x v="3"/>
    <x v="3"/>
    <n v="374423"/>
    <x v="8"/>
  </r>
  <r>
    <n v="14"/>
    <x v="24"/>
    <s v="Tel-Baruch &amp; Maoz Aviv"/>
    <x v="4"/>
    <x v="0"/>
    <n v="3245"/>
    <x v="8"/>
  </r>
  <r>
    <n v="14"/>
    <x v="24"/>
    <s v="Tel-Baruch &amp; Maoz Aviv"/>
    <x v="4"/>
    <x v="1"/>
    <n v="432560"/>
    <x v="8"/>
  </r>
  <r>
    <n v="14"/>
    <x v="24"/>
    <s v="Tel-Baruch &amp; Maoz Aviv"/>
    <x v="4"/>
    <x v="2"/>
    <n v="3075"/>
    <x v="8"/>
  </r>
  <r>
    <n v="14"/>
    <x v="24"/>
    <s v="Tel-Baruch &amp; Maoz Aviv"/>
    <x v="4"/>
    <x v="3"/>
    <n v="394724"/>
    <x v="8"/>
  </r>
  <r>
    <n v="14"/>
    <x v="24"/>
    <s v="Tel-Baruch &amp; Maoz Aviv"/>
    <x v="5"/>
    <x v="0"/>
    <n v="3252"/>
    <x v="8"/>
  </r>
  <r>
    <n v="14"/>
    <x v="24"/>
    <s v="Tel-Baruch &amp; Maoz Aviv"/>
    <x v="5"/>
    <x v="1"/>
    <n v="443421"/>
    <x v="8"/>
  </r>
  <r>
    <n v="14"/>
    <x v="24"/>
    <s v="Tel-Baruch &amp; Maoz Aviv"/>
    <x v="5"/>
    <x v="2"/>
    <n v="3082"/>
    <x v="8"/>
  </r>
  <r>
    <n v="14"/>
    <x v="24"/>
    <s v="Tel-Baruch &amp; Maoz Aviv"/>
    <x v="5"/>
    <x v="3"/>
    <n v="400823"/>
    <x v="8"/>
  </r>
  <r>
    <n v="19"/>
    <x v="25"/>
    <s v="Hadar Yosef"/>
    <x v="0"/>
    <x v="0"/>
    <n v="3043"/>
    <x v="8"/>
  </r>
  <r>
    <n v="19"/>
    <x v="25"/>
    <s v="Hadar Yosef"/>
    <x v="0"/>
    <x v="1"/>
    <n v="259090"/>
    <x v="8"/>
  </r>
  <r>
    <n v="19"/>
    <x v="25"/>
    <s v="Hadar Yosef"/>
    <x v="0"/>
    <x v="2"/>
    <n v="2866"/>
    <x v="8"/>
  </r>
  <r>
    <n v="19"/>
    <x v="25"/>
    <s v="Hadar Yosef"/>
    <x v="0"/>
    <x v="3"/>
    <n v="225450"/>
    <x v="8"/>
  </r>
  <r>
    <n v="19"/>
    <x v="25"/>
    <s v="Hadar Yosef"/>
    <x v="1"/>
    <x v="0"/>
    <n v="3051"/>
    <x v="8"/>
  </r>
  <r>
    <n v="19"/>
    <x v="25"/>
    <s v="Hadar Yosef"/>
    <x v="1"/>
    <x v="1"/>
    <n v="263643"/>
    <x v="8"/>
  </r>
  <r>
    <n v="19"/>
    <x v="25"/>
    <s v="Hadar Yosef"/>
    <x v="1"/>
    <x v="2"/>
    <n v="2864"/>
    <x v="8"/>
  </r>
  <r>
    <n v="19"/>
    <x v="25"/>
    <s v="Hadar Yosef"/>
    <x v="1"/>
    <x v="3"/>
    <n v="225881"/>
    <x v="8"/>
  </r>
  <r>
    <n v="19"/>
    <x v="25"/>
    <s v="Hadar Yosef"/>
    <x v="2"/>
    <x v="0"/>
    <n v="2892"/>
    <x v="8"/>
  </r>
  <r>
    <n v="19"/>
    <x v="25"/>
    <s v="Hadar Yosef"/>
    <x v="2"/>
    <x v="1"/>
    <n v="248279"/>
    <x v="8"/>
  </r>
  <r>
    <n v="19"/>
    <x v="25"/>
    <s v="Hadar Yosef"/>
    <x v="2"/>
    <x v="2"/>
    <n v="2721"/>
    <x v="8"/>
  </r>
  <r>
    <n v="19"/>
    <x v="25"/>
    <s v="Hadar Yosef"/>
    <x v="2"/>
    <x v="3"/>
    <n v="215472"/>
    <x v="8"/>
  </r>
  <r>
    <n v="19"/>
    <x v="25"/>
    <s v="Hadar Yosef"/>
    <x v="3"/>
    <x v="0"/>
    <n v="2955"/>
    <x v="8"/>
  </r>
  <r>
    <n v="19"/>
    <x v="25"/>
    <s v="Hadar Yosef"/>
    <x v="3"/>
    <x v="1"/>
    <n v="256814"/>
    <x v="8"/>
  </r>
  <r>
    <n v="19"/>
    <x v="25"/>
    <s v="Hadar Yosef"/>
    <x v="3"/>
    <x v="2"/>
    <n v="2768"/>
    <x v="8"/>
  </r>
  <r>
    <n v="19"/>
    <x v="25"/>
    <s v="Hadar Yosef"/>
    <x v="3"/>
    <x v="3"/>
    <n v="222314"/>
    <x v="8"/>
  </r>
  <r>
    <n v="19"/>
    <x v="25"/>
    <s v="Hadar Yosef"/>
    <x v="4"/>
    <x v="0"/>
    <n v="3071"/>
    <x v="8"/>
  </r>
  <r>
    <n v="19"/>
    <x v="25"/>
    <s v="Hadar Yosef"/>
    <x v="4"/>
    <x v="1"/>
    <n v="269972"/>
    <x v="8"/>
  </r>
  <r>
    <n v="19"/>
    <x v="25"/>
    <s v="Hadar Yosef"/>
    <x v="4"/>
    <x v="2"/>
    <n v="2890"/>
    <x v="8"/>
  </r>
  <r>
    <n v="19"/>
    <x v="25"/>
    <s v="Hadar Yosef"/>
    <x v="4"/>
    <x v="3"/>
    <n v="235622"/>
    <x v="8"/>
  </r>
  <r>
    <n v="19"/>
    <x v="25"/>
    <s v="Hadar Yosef"/>
    <x v="5"/>
    <x v="0"/>
    <n v="3083"/>
    <x v="8"/>
  </r>
  <r>
    <n v="19"/>
    <x v="25"/>
    <s v="Hadar Yosef"/>
    <x v="5"/>
    <x v="1"/>
    <n v="276736"/>
    <x v="8"/>
  </r>
  <r>
    <n v="19"/>
    <x v="25"/>
    <s v="Hadar Yosef"/>
    <x v="5"/>
    <x v="2"/>
    <n v="2898"/>
    <x v="8"/>
  </r>
  <r>
    <n v="19"/>
    <x v="25"/>
    <s v="Hadar Yosef"/>
    <x v="5"/>
    <x v="3"/>
    <n v="237585"/>
    <x v="8"/>
  </r>
  <r>
    <n v="24"/>
    <x v="26"/>
    <s v="Neve Sharet"/>
    <x v="0"/>
    <x v="0"/>
    <n v="2978"/>
    <x v="8"/>
  </r>
  <r>
    <n v="24"/>
    <x v="26"/>
    <s v="Neve Sharet"/>
    <x v="0"/>
    <x v="1"/>
    <n v="205125"/>
    <x v="8"/>
  </r>
  <r>
    <n v="24"/>
    <x v="26"/>
    <s v="Neve Sharet"/>
    <x v="0"/>
    <x v="2"/>
    <n v="2886"/>
    <x v="8"/>
  </r>
  <r>
    <n v="24"/>
    <x v="26"/>
    <s v="Neve Sharet"/>
    <x v="0"/>
    <x v="3"/>
    <n v="182407"/>
    <x v="8"/>
  </r>
  <r>
    <n v="24"/>
    <x v="26"/>
    <s v="Neve Sharet"/>
    <x v="1"/>
    <x v="0"/>
    <n v="2983"/>
    <x v="8"/>
  </r>
  <r>
    <n v="24"/>
    <x v="26"/>
    <s v="Neve Sharet"/>
    <x v="1"/>
    <x v="1"/>
    <n v="203684"/>
    <x v="8"/>
  </r>
  <r>
    <n v="24"/>
    <x v="26"/>
    <s v="Neve Sharet"/>
    <x v="1"/>
    <x v="2"/>
    <n v="2886"/>
    <x v="8"/>
  </r>
  <r>
    <n v="24"/>
    <x v="26"/>
    <s v="Neve Sharet"/>
    <x v="1"/>
    <x v="3"/>
    <n v="180825"/>
    <x v="8"/>
  </r>
  <r>
    <n v="24"/>
    <x v="26"/>
    <s v="Neve Sharet"/>
    <x v="2"/>
    <x v="0"/>
    <n v="2933"/>
    <x v="8"/>
  </r>
  <r>
    <n v="24"/>
    <x v="26"/>
    <s v="Neve Sharet"/>
    <x v="2"/>
    <x v="1"/>
    <n v="206178"/>
    <x v="8"/>
  </r>
  <r>
    <n v="24"/>
    <x v="26"/>
    <s v="Neve Sharet"/>
    <x v="2"/>
    <x v="2"/>
    <n v="2841"/>
    <x v="8"/>
  </r>
  <r>
    <n v="24"/>
    <x v="26"/>
    <s v="Neve Sharet"/>
    <x v="2"/>
    <x v="3"/>
    <n v="184199"/>
    <x v="8"/>
  </r>
  <r>
    <n v="24"/>
    <x v="26"/>
    <s v="Neve Sharet"/>
    <x v="3"/>
    <x v="0"/>
    <n v="2934"/>
    <x v="8"/>
  </r>
  <r>
    <n v="24"/>
    <x v="26"/>
    <s v="Neve Sharet"/>
    <x v="3"/>
    <x v="1"/>
    <n v="208062"/>
    <x v="8"/>
  </r>
  <r>
    <n v="24"/>
    <x v="26"/>
    <s v="Neve Sharet"/>
    <x v="3"/>
    <x v="2"/>
    <n v="2841"/>
    <x v="8"/>
  </r>
  <r>
    <n v="24"/>
    <x v="26"/>
    <s v="Neve Sharet"/>
    <x v="3"/>
    <x v="3"/>
    <n v="186800"/>
    <x v="8"/>
  </r>
  <r>
    <n v="24"/>
    <x v="26"/>
    <s v="Neve Sharet"/>
    <x v="4"/>
    <x v="0"/>
    <n v="2914"/>
    <x v="8"/>
  </r>
  <r>
    <n v="24"/>
    <x v="26"/>
    <s v="Neve Sharet"/>
    <x v="4"/>
    <x v="1"/>
    <n v="203342"/>
    <x v="8"/>
  </r>
  <r>
    <n v="24"/>
    <x v="26"/>
    <s v="Neve Sharet"/>
    <x v="4"/>
    <x v="2"/>
    <n v="2814"/>
    <x v="8"/>
  </r>
  <r>
    <n v="24"/>
    <x v="26"/>
    <s v="Neve Sharet"/>
    <x v="4"/>
    <x v="3"/>
    <n v="179121"/>
    <x v="8"/>
  </r>
  <r>
    <n v="24"/>
    <x v="26"/>
    <s v="Neve Sharet"/>
    <x v="5"/>
    <x v="0"/>
    <n v="3003"/>
    <x v="8"/>
  </r>
  <r>
    <n v="24"/>
    <x v="26"/>
    <s v="Neve Sharet"/>
    <x v="5"/>
    <x v="1"/>
    <n v="231034"/>
    <x v="8"/>
  </r>
  <r>
    <n v="24"/>
    <x v="26"/>
    <s v="Neve Sharet"/>
    <x v="5"/>
    <x v="2"/>
    <n v="2897"/>
    <x v="8"/>
  </r>
  <r>
    <n v="24"/>
    <x v="26"/>
    <s v="Neve Sharet"/>
    <x v="5"/>
    <x v="3"/>
    <n v="206842"/>
    <x v="8"/>
  </r>
  <r>
    <n v="43"/>
    <x v="27"/>
    <s v="Givat Herzl"/>
    <x v="0"/>
    <x v="0"/>
    <n v="2947"/>
    <x v="6"/>
  </r>
  <r>
    <n v="43"/>
    <x v="27"/>
    <s v="Givat Herzl"/>
    <x v="0"/>
    <x v="1"/>
    <n v="521721"/>
    <x v="6"/>
  </r>
  <r>
    <n v="43"/>
    <x v="27"/>
    <s v="Givat Herzl"/>
    <x v="0"/>
    <x v="2"/>
    <n v="720"/>
    <x v="6"/>
  </r>
  <r>
    <n v="43"/>
    <x v="27"/>
    <s v="Givat Herzl"/>
    <x v="0"/>
    <x v="3"/>
    <n v="50900"/>
    <x v="6"/>
  </r>
  <r>
    <n v="43"/>
    <x v="27"/>
    <s v="Givat Herzl"/>
    <x v="1"/>
    <x v="0"/>
    <n v="3034"/>
    <x v="6"/>
  </r>
  <r>
    <n v="43"/>
    <x v="27"/>
    <s v="Givat Herzl"/>
    <x v="1"/>
    <x v="1"/>
    <n v="519060"/>
    <x v="6"/>
  </r>
  <r>
    <n v="43"/>
    <x v="27"/>
    <s v="Givat Herzl"/>
    <x v="1"/>
    <x v="2"/>
    <n v="725"/>
    <x v="6"/>
  </r>
  <r>
    <n v="43"/>
    <x v="27"/>
    <s v="Givat Herzl"/>
    <x v="1"/>
    <x v="3"/>
    <n v="51367"/>
    <x v="6"/>
  </r>
  <r>
    <n v="43"/>
    <x v="27"/>
    <s v="Givat Herzl"/>
    <x v="2"/>
    <x v="0"/>
    <n v="3069"/>
    <x v="6"/>
  </r>
  <r>
    <n v="43"/>
    <x v="27"/>
    <s v="Givat Herzl"/>
    <x v="2"/>
    <x v="1"/>
    <n v="518814"/>
    <x v="6"/>
  </r>
  <r>
    <n v="43"/>
    <x v="27"/>
    <s v="Givat Herzl"/>
    <x v="2"/>
    <x v="2"/>
    <n v="728"/>
    <x v="6"/>
  </r>
  <r>
    <n v="43"/>
    <x v="27"/>
    <s v="Givat Herzl"/>
    <x v="2"/>
    <x v="3"/>
    <n v="51144"/>
    <x v="6"/>
  </r>
  <r>
    <n v="43"/>
    <x v="27"/>
    <s v="Givat Herzl"/>
    <x v="3"/>
    <x v="0"/>
    <n v="3119"/>
    <x v="6"/>
  </r>
  <r>
    <n v="43"/>
    <x v="27"/>
    <s v="Givat Herzl"/>
    <x v="3"/>
    <x v="1"/>
    <n v="521395.5"/>
    <x v="6"/>
  </r>
  <r>
    <n v="43"/>
    <x v="27"/>
    <s v="Givat Herzl"/>
    <x v="3"/>
    <x v="2"/>
    <n v="753.5"/>
    <x v="6"/>
  </r>
  <r>
    <n v="43"/>
    <x v="27"/>
    <s v="Givat Herzl"/>
    <x v="3"/>
    <x v="3"/>
    <n v="52705.5"/>
    <x v="6"/>
  </r>
  <r>
    <n v="43"/>
    <x v="27"/>
    <s v="Givat Herzl"/>
    <x v="4"/>
    <x v="0"/>
    <n v="3169"/>
    <x v="6"/>
  </r>
  <r>
    <n v="43"/>
    <x v="27"/>
    <s v="Givat Herzl"/>
    <x v="4"/>
    <x v="1"/>
    <n v="523977"/>
    <x v="6"/>
  </r>
  <r>
    <n v="43"/>
    <x v="27"/>
    <s v="Givat Herzl"/>
    <x v="4"/>
    <x v="2"/>
    <n v="779"/>
    <x v="6"/>
  </r>
  <r>
    <n v="43"/>
    <x v="27"/>
    <s v="Givat Herzl"/>
    <x v="4"/>
    <x v="3"/>
    <n v="54267"/>
    <x v="6"/>
  </r>
  <r>
    <n v="43"/>
    <x v="27"/>
    <s v="Givat Herzl"/>
    <x v="5"/>
    <x v="0"/>
    <n v="3296"/>
    <x v="6"/>
  </r>
  <r>
    <n v="43"/>
    <x v="27"/>
    <s v="Givat Herzl"/>
    <x v="5"/>
    <x v="1"/>
    <n v="534443"/>
    <x v="6"/>
  </r>
  <r>
    <n v="43"/>
    <x v="27"/>
    <s v="Givat Herzl"/>
    <x v="5"/>
    <x v="2"/>
    <n v="922"/>
    <x v="6"/>
  </r>
  <r>
    <n v="43"/>
    <x v="27"/>
    <s v="Givat Herzl"/>
    <x v="5"/>
    <x v="3"/>
    <n v="66233"/>
    <x v="6"/>
  </r>
  <r>
    <n v="49"/>
    <x v="28"/>
    <s v="Yafo Daled"/>
    <x v="0"/>
    <x v="0"/>
    <n v="2577"/>
    <x v="6"/>
  </r>
  <r>
    <n v="49"/>
    <x v="28"/>
    <s v="Yafo Daled"/>
    <x v="0"/>
    <x v="1"/>
    <n v="162772"/>
    <x v="6"/>
  </r>
  <r>
    <n v="49"/>
    <x v="28"/>
    <s v="Yafo Daled"/>
    <x v="0"/>
    <x v="2"/>
    <n v="2503"/>
    <x v="6"/>
  </r>
  <r>
    <n v="49"/>
    <x v="28"/>
    <s v="Yafo Daled"/>
    <x v="0"/>
    <x v="3"/>
    <n v="145421"/>
    <x v="6"/>
  </r>
  <r>
    <n v="49"/>
    <x v="28"/>
    <s v="Yafo Daled"/>
    <x v="1"/>
    <x v="0"/>
    <n v="2578"/>
    <x v="6"/>
  </r>
  <r>
    <n v="49"/>
    <x v="28"/>
    <s v="Yafo Daled"/>
    <x v="1"/>
    <x v="1"/>
    <n v="162801"/>
    <x v="6"/>
  </r>
  <r>
    <n v="49"/>
    <x v="28"/>
    <s v="Yafo Daled"/>
    <x v="1"/>
    <x v="2"/>
    <n v="2504"/>
    <x v="6"/>
  </r>
  <r>
    <n v="49"/>
    <x v="28"/>
    <s v="Yafo Daled"/>
    <x v="1"/>
    <x v="3"/>
    <n v="145445"/>
    <x v="6"/>
  </r>
  <r>
    <n v="49"/>
    <x v="28"/>
    <s v="Yafo Daled"/>
    <x v="2"/>
    <x v="0"/>
    <n v="2565"/>
    <x v="6"/>
  </r>
  <r>
    <n v="49"/>
    <x v="28"/>
    <s v="Yafo Daled"/>
    <x v="2"/>
    <x v="1"/>
    <n v="164898"/>
    <x v="6"/>
  </r>
  <r>
    <n v="49"/>
    <x v="28"/>
    <s v="Yafo Daled"/>
    <x v="2"/>
    <x v="2"/>
    <n v="2485"/>
    <x v="6"/>
  </r>
  <r>
    <n v="49"/>
    <x v="28"/>
    <s v="Yafo Daled"/>
    <x v="2"/>
    <x v="3"/>
    <n v="144046"/>
    <x v="6"/>
  </r>
  <r>
    <n v="49"/>
    <x v="28"/>
    <s v="Yafo Daled"/>
    <x v="3"/>
    <x v="0"/>
    <n v="2553"/>
    <x v="6"/>
  </r>
  <r>
    <n v="49"/>
    <x v="28"/>
    <s v="Yafo Daled"/>
    <x v="3"/>
    <x v="1"/>
    <n v="164347"/>
    <x v="6"/>
  </r>
  <r>
    <n v="49"/>
    <x v="28"/>
    <s v="Yafo Daled"/>
    <x v="3"/>
    <x v="2"/>
    <n v="2471"/>
    <x v="6"/>
  </r>
  <r>
    <n v="49"/>
    <x v="28"/>
    <s v="Yafo Daled"/>
    <x v="3"/>
    <x v="3"/>
    <n v="143394"/>
    <x v="6"/>
  </r>
  <r>
    <n v="49"/>
    <x v="28"/>
    <s v="Yafo Daled"/>
    <x v="4"/>
    <x v="0"/>
    <n v="2605"/>
    <x v="6"/>
  </r>
  <r>
    <n v="49"/>
    <x v="28"/>
    <s v="Yafo Daled"/>
    <x v="4"/>
    <x v="1"/>
    <n v="171510"/>
    <x v="6"/>
  </r>
  <r>
    <n v="49"/>
    <x v="28"/>
    <s v="Yafo Daled"/>
    <x v="4"/>
    <x v="2"/>
    <n v="2523"/>
    <x v="6"/>
  </r>
  <r>
    <n v="49"/>
    <x v="28"/>
    <s v="Yafo Daled"/>
    <x v="4"/>
    <x v="3"/>
    <n v="147592"/>
    <x v="6"/>
  </r>
  <r>
    <n v="49"/>
    <x v="28"/>
    <s v="Yafo Daled"/>
    <x v="5"/>
    <x v="0"/>
    <n v="2606"/>
    <x v="6"/>
  </r>
  <r>
    <n v="49"/>
    <x v="28"/>
    <s v="Yafo Daled"/>
    <x v="5"/>
    <x v="1"/>
    <n v="167039"/>
    <x v="6"/>
  </r>
  <r>
    <n v="49"/>
    <x v="28"/>
    <s v="Yafo Daled"/>
    <x v="5"/>
    <x v="2"/>
    <n v="2524"/>
    <x v="6"/>
  </r>
  <r>
    <n v="49"/>
    <x v="28"/>
    <s v="Yafo Daled"/>
    <x v="5"/>
    <x v="3"/>
    <n v="148047"/>
    <x v="6"/>
  </r>
  <r>
    <n v="58"/>
    <x v="29"/>
    <s v="Bitsaron"/>
    <x v="0"/>
    <x v="0"/>
    <n v="2569"/>
    <x v="4"/>
  </r>
  <r>
    <n v="58"/>
    <x v="29"/>
    <s v="Bitsaron"/>
    <x v="0"/>
    <x v="1"/>
    <n v="511902"/>
    <x v="4"/>
  </r>
  <r>
    <n v="58"/>
    <x v="29"/>
    <s v="Bitsaron"/>
    <x v="0"/>
    <x v="2"/>
    <n v="1852"/>
    <x v="4"/>
  </r>
  <r>
    <n v="58"/>
    <x v="29"/>
    <s v="Bitsaron"/>
    <x v="0"/>
    <x v="3"/>
    <n v="131755"/>
    <x v="4"/>
  </r>
  <r>
    <n v="58"/>
    <x v="29"/>
    <s v="Bitsaron"/>
    <x v="1"/>
    <x v="0"/>
    <n v="3001"/>
    <x v="4"/>
  </r>
  <r>
    <n v="58"/>
    <x v="29"/>
    <s v="Bitsaron"/>
    <x v="1"/>
    <x v="1"/>
    <n v="599137"/>
    <x v="4"/>
  </r>
  <r>
    <n v="58"/>
    <x v="29"/>
    <s v="Bitsaron"/>
    <x v="1"/>
    <x v="2"/>
    <n v="2182"/>
    <x v="4"/>
  </r>
  <r>
    <n v="58"/>
    <x v="29"/>
    <s v="Bitsaron"/>
    <x v="1"/>
    <x v="3"/>
    <n v="168319"/>
    <x v="4"/>
  </r>
  <r>
    <n v="58"/>
    <x v="29"/>
    <s v="Bitsaron"/>
    <x v="2"/>
    <x v="0"/>
    <n v="2886"/>
    <x v="4"/>
  </r>
  <r>
    <n v="58"/>
    <x v="29"/>
    <s v="Bitsaron"/>
    <x v="2"/>
    <x v="1"/>
    <n v="507196"/>
    <x v="4"/>
  </r>
  <r>
    <n v="58"/>
    <x v="29"/>
    <s v="Bitsaron"/>
    <x v="2"/>
    <x v="2"/>
    <n v="2096"/>
    <x v="4"/>
  </r>
  <r>
    <n v="58"/>
    <x v="29"/>
    <s v="Bitsaron"/>
    <x v="2"/>
    <x v="3"/>
    <n v="164190"/>
    <x v="4"/>
  </r>
  <r>
    <n v="58"/>
    <x v="29"/>
    <s v="Bitsaron"/>
    <x v="3"/>
    <x v="0"/>
    <n v="2899"/>
    <x v="4"/>
  </r>
  <r>
    <n v="58"/>
    <x v="29"/>
    <s v="Bitsaron"/>
    <x v="3"/>
    <x v="1"/>
    <n v="504558"/>
    <x v="4"/>
  </r>
  <r>
    <n v="58"/>
    <x v="29"/>
    <s v="Bitsaron"/>
    <x v="3"/>
    <x v="2"/>
    <n v="2091"/>
    <x v="4"/>
  </r>
  <r>
    <n v="58"/>
    <x v="29"/>
    <s v="Bitsaron"/>
    <x v="3"/>
    <x v="3"/>
    <n v="165926"/>
    <x v="4"/>
  </r>
  <r>
    <n v="58"/>
    <x v="29"/>
    <s v="Bitsaron"/>
    <x v="4"/>
    <x v="0"/>
    <n v="3355"/>
    <x v="4"/>
  </r>
  <r>
    <n v="58"/>
    <x v="29"/>
    <s v="Bitsaron"/>
    <x v="4"/>
    <x v="1"/>
    <n v="587150"/>
    <x v="4"/>
  </r>
  <r>
    <n v="58"/>
    <x v="29"/>
    <s v="Bitsaron"/>
    <x v="4"/>
    <x v="2"/>
    <n v="2173"/>
    <x v="4"/>
  </r>
  <r>
    <n v="58"/>
    <x v="29"/>
    <s v="Bitsaron"/>
    <x v="4"/>
    <x v="3"/>
    <n v="174704"/>
    <x v="4"/>
  </r>
  <r>
    <n v="58"/>
    <x v="29"/>
    <s v="Bitsaron"/>
    <x v="5"/>
    <x v="0"/>
    <n v="3390"/>
    <x v="4"/>
  </r>
  <r>
    <n v="58"/>
    <x v="29"/>
    <s v="Bitsaron"/>
    <x v="5"/>
    <x v="1"/>
    <n v="607849"/>
    <x v="4"/>
  </r>
  <r>
    <n v="58"/>
    <x v="29"/>
    <s v="Bitsaron"/>
    <x v="5"/>
    <x v="2"/>
    <n v="2171"/>
    <x v="4"/>
  </r>
  <r>
    <n v="58"/>
    <x v="29"/>
    <s v="Bitsaron"/>
    <x v="5"/>
    <x v="3"/>
    <n v="175615"/>
    <x v="4"/>
  </r>
  <r>
    <n v="48"/>
    <x v="30"/>
    <s v="Dakar"/>
    <x v="0"/>
    <x v="0"/>
    <n v="2478"/>
    <x v="6"/>
  </r>
  <r>
    <n v="48"/>
    <x v="30"/>
    <s v="Dakar"/>
    <x v="0"/>
    <x v="1"/>
    <n v="201597"/>
    <x v="6"/>
  </r>
  <r>
    <n v="48"/>
    <x v="30"/>
    <s v="Dakar"/>
    <x v="0"/>
    <x v="2"/>
    <n v="2166"/>
    <x v="6"/>
  </r>
  <r>
    <n v="48"/>
    <x v="30"/>
    <s v="Dakar"/>
    <x v="0"/>
    <x v="3"/>
    <n v="133610"/>
    <x v="6"/>
  </r>
  <r>
    <n v="48"/>
    <x v="30"/>
    <s v="Dakar"/>
    <x v="1"/>
    <x v="0"/>
    <n v="2493"/>
    <x v="6"/>
  </r>
  <r>
    <n v="48"/>
    <x v="30"/>
    <s v="Dakar"/>
    <x v="1"/>
    <x v="1"/>
    <n v="202400"/>
    <x v="6"/>
  </r>
  <r>
    <n v="48"/>
    <x v="30"/>
    <s v="Dakar"/>
    <x v="1"/>
    <x v="2"/>
    <n v="2174"/>
    <x v="6"/>
  </r>
  <r>
    <n v="48"/>
    <x v="30"/>
    <s v="Dakar"/>
    <x v="1"/>
    <x v="3"/>
    <n v="134360"/>
    <x v="6"/>
  </r>
  <r>
    <n v="48"/>
    <x v="30"/>
    <s v="Dakar"/>
    <x v="2"/>
    <x v="0"/>
    <n v="2452"/>
    <x v="6"/>
  </r>
  <r>
    <n v="48"/>
    <x v="30"/>
    <s v="Dakar"/>
    <x v="2"/>
    <x v="1"/>
    <n v="200069"/>
    <x v="6"/>
  </r>
  <r>
    <n v="48"/>
    <x v="30"/>
    <s v="Dakar"/>
    <x v="2"/>
    <x v="2"/>
    <n v="2137"/>
    <x v="6"/>
  </r>
  <r>
    <n v="48"/>
    <x v="30"/>
    <s v="Dakar"/>
    <x v="2"/>
    <x v="3"/>
    <n v="132118"/>
    <x v="6"/>
  </r>
  <r>
    <n v="48"/>
    <x v="30"/>
    <s v="Dakar"/>
    <x v="3"/>
    <x v="0"/>
    <n v="2472"/>
    <x v="6"/>
  </r>
  <r>
    <n v="48"/>
    <x v="30"/>
    <s v="Dakar"/>
    <x v="3"/>
    <x v="1"/>
    <n v="202806"/>
    <x v="6"/>
  </r>
  <r>
    <n v="48"/>
    <x v="30"/>
    <s v="Dakar"/>
    <x v="3"/>
    <x v="2"/>
    <n v="2154"/>
    <x v="6"/>
  </r>
  <r>
    <n v="48"/>
    <x v="30"/>
    <s v="Dakar"/>
    <x v="3"/>
    <x v="3"/>
    <n v="133840"/>
    <x v="6"/>
  </r>
  <r>
    <n v="48"/>
    <x v="30"/>
    <s v="Dakar"/>
    <x v="4"/>
    <x v="0"/>
    <n v="2513"/>
    <x v="6"/>
  </r>
  <r>
    <n v="48"/>
    <x v="30"/>
    <s v="Dakar"/>
    <x v="4"/>
    <x v="1"/>
    <n v="206682"/>
    <x v="6"/>
  </r>
  <r>
    <n v="48"/>
    <x v="30"/>
    <s v="Dakar"/>
    <x v="4"/>
    <x v="2"/>
    <n v="2195"/>
    <x v="6"/>
  </r>
  <r>
    <n v="48"/>
    <x v="30"/>
    <s v="Dakar"/>
    <x v="4"/>
    <x v="3"/>
    <n v="137642"/>
    <x v="6"/>
  </r>
  <r>
    <n v="48"/>
    <x v="30"/>
    <s v="Dakar"/>
    <x v="5"/>
    <x v="0"/>
    <n v="2517"/>
    <x v="6"/>
  </r>
  <r>
    <n v="48"/>
    <x v="30"/>
    <s v="Dakar"/>
    <x v="5"/>
    <x v="1"/>
    <n v="208000"/>
    <x v="6"/>
  </r>
  <r>
    <n v="48"/>
    <x v="30"/>
    <s v="Dakar"/>
    <x v="5"/>
    <x v="2"/>
    <n v="2194"/>
    <x v="6"/>
  </r>
  <r>
    <n v="48"/>
    <x v="30"/>
    <s v="Dakar"/>
    <x v="5"/>
    <x v="3"/>
    <n v="137496"/>
    <x v="6"/>
  </r>
  <r>
    <n v="2"/>
    <x v="31"/>
    <s v="Sde Dov"/>
    <x v="0"/>
    <x v="0"/>
    <n v="2460"/>
    <x v="7"/>
  </r>
  <r>
    <n v="2"/>
    <x v="31"/>
    <s v="Sde Dov"/>
    <x v="0"/>
    <x v="1"/>
    <n v="350279"/>
    <x v="7"/>
  </r>
  <r>
    <n v="2"/>
    <x v="31"/>
    <s v="Sde Dov"/>
    <x v="0"/>
    <x v="2"/>
    <n v="2260"/>
    <x v="7"/>
  </r>
  <r>
    <n v="2"/>
    <x v="31"/>
    <s v="Sde Dov"/>
    <x v="0"/>
    <x v="3"/>
    <n v="255614"/>
    <x v="7"/>
  </r>
  <r>
    <n v="2"/>
    <x v="31"/>
    <s v="Sde Dov"/>
    <x v="1"/>
    <x v="0"/>
    <n v="2465"/>
    <x v="7"/>
  </r>
  <r>
    <n v="2"/>
    <x v="31"/>
    <s v="Sde Dov"/>
    <x v="1"/>
    <x v="1"/>
    <n v="350648"/>
    <x v="7"/>
  </r>
  <r>
    <n v="2"/>
    <x v="31"/>
    <s v="Sde Dov"/>
    <x v="1"/>
    <x v="2"/>
    <n v="2260"/>
    <x v="7"/>
  </r>
  <r>
    <n v="2"/>
    <x v="31"/>
    <s v="Sde Dov"/>
    <x v="1"/>
    <x v="3"/>
    <n v="255811"/>
    <x v="7"/>
  </r>
  <r>
    <n v="2"/>
    <x v="31"/>
    <s v="Sde Dov"/>
    <x v="2"/>
    <x v="0"/>
    <n v="2685"/>
    <x v="7"/>
  </r>
  <r>
    <n v="2"/>
    <x v="31"/>
    <s v="Sde Dov"/>
    <x v="2"/>
    <x v="1"/>
    <n v="392741"/>
    <x v="7"/>
  </r>
  <r>
    <n v="2"/>
    <x v="31"/>
    <s v="Sde Dov"/>
    <x v="2"/>
    <x v="2"/>
    <n v="2468"/>
    <x v="7"/>
  </r>
  <r>
    <n v="2"/>
    <x v="31"/>
    <s v="Sde Dov"/>
    <x v="2"/>
    <x v="3"/>
    <n v="279518"/>
    <x v="7"/>
  </r>
  <r>
    <n v="2"/>
    <x v="31"/>
    <s v="Sde Dov"/>
    <x v="3"/>
    <x v="0"/>
    <n v="2775"/>
    <x v="7"/>
  </r>
  <r>
    <n v="2"/>
    <x v="31"/>
    <s v="Sde Dov"/>
    <x v="3"/>
    <x v="1"/>
    <n v="418210"/>
    <x v="7"/>
  </r>
  <r>
    <n v="2"/>
    <x v="31"/>
    <s v="Sde Dov"/>
    <x v="3"/>
    <x v="2"/>
    <n v="2548"/>
    <x v="7"/>
  </r>
  <r>
    <n v="2"/>
    <x v="31"/>
    <s v="Sde Dov"/>
    <x v="3"/>
    <x v="3"/>
    <n v="301069"/>
    <x v="7"/>
  </r>
  <r>
    <n v="2"/>
    <x v="31"/>
    <s v="Sde Dov"/>
    <x v="4"/>
    <x v="0"/>
    <n v="2965"/>
    <x v="7"/>
  </r>
  <r>
    <n v="2"/>
    <x v="31"/>
    <s v="Sde Dov"/>
    <x v="4"/>
    <x v="1"/>
    <n v="435373"/>
    <x v="7"/>
  </r>
  <r>
    <n v="2"/>
    <x v="31"/>
    <s v="Sde Dov"/>
    <x v="4"/>
    <x v="2"/>
    <n v="2731"/>
    <x v="7"/>
  </r>
  <r>
    <n v="2"/>
    <x v="31"/>
    <s v="Sde Dov"/>
    <x v="4"/>
    <x v="3"/>
    <n v="323909"/>
    <x v="7"/>
  </r>
  <r>
    <n v="2"/>
    <x v="31"/>
    <s v="Sde Dov"/>
    <x v="5"/>
    <x v="0"/>
    <n v="3127"/>
    <x v="7"/>
  </r>
  <r>
    <n v="2"/>
    <x v="31"/>
    <s v="Sde Dov"/>
    <x v="5"/>
    <x v="1"/>
    <n v="452075"/>
    <x v="7"/>
  </r>
  <r>
    <n v="2"/>
    <x v="31"/>
    <s v="Sde Dov"/>
    <x v="5"/>
    <x v="2"/>
    <n v="2889"/>
    <x v="7"/>
  </r>
  <r>
    <n v="2"/>
    <x v="31"/>
    <s v="Sde Dov"/>
    <x v="5"/>
    <x v="3"/>
    <n v="350404"/>
    <x v="7"/>
  </r>
  <r>
    <n v="40"/>
    <x v="32"/>
    <s v="Ganei Sharona"/>
    <x v="0"/>
    <x v="0"/>
    <n v="2374"/>
    <x v="5"/>
  </r>
  <r>
    <n v="40"/>
    <x v="32"/>
    <s v="Ganei Sharona"/>
    <x v="0"/>
    <x v="1"/>
    <n v="441319"/>
    <x v="5"/>
  </r>
  <r>
    <n v="40"/>
    <x v="32"/>
    <s v="Ganei Sharona"/>
    <x v="0"/>
    <x v="2"/>
    <n v="746"/>
    <x v="5"/>
  </r>
  <r>
    <n v="40"/>
    <x v="32"/>
    <s v="Ganei Sharona"/>
    <x v="0"/>
    <x v="3"/>
    <n v="54088"/>
    <x v="5"/>
  </r>
  <r>
    <n v="40"/>
    <x v="32"/>
    <s v="Ganei Sharona"/>
    <x v="1"/>
    <x v="0"/>
    <n v="2421"/>
    <x v="5"/>
  </r>
  <r>
    <n v="40"/>
    <x v="32"/>
    <s v="Ganei Sharona"/>
    <x v="1"/>
    <x v="1"/>
    <n v="435859"/>
    <x v="5"/>
  </r>
  <r>
    <n v="40"/>
    <x v="32"/>
    <s v="Ganei Sharona"/>
    <x v="1"/>
    <x v="2"/>
    <n v="747"/>
    <x v="5"/>
  </r>
  <r>
    <n v="40"/>
    <x v="32"/>
    <s v="Ganei Sharona"/>
    <x v="1"/>
    <x v="3"/>
    <n v="54243"/>
    <x v="5"/>
  </r>
  <r>
    <n v="40"/>
    <x v="32"/>
    <s v="Ganei Sharona"/>
    <x v="2"/>
    <x v="0"/>
    <n v="2536"/>
    <x v="5"/>
  </r>
  <r>
    <n v="40"/>
    <x v="32"/>
    <s v="Ganei Sharona"/>
    <x v="2"/>
    <x v="1"/>
    <n v="542774"/>
    <x v="5"/>
  </r>
  <r>
    <n v="40"/>
    <x v="32"/>
    <s v="Ganei Sharona"/>
    <x v="2"/>
    <x v="2"/>
    <n v="746"/>
    <x v="5"/>
  </r>
  <r>
    <n v="40"/>
    <x v="32"/>
    <s v="Ganei Sharona"/>
    <x v="2"/>
    <x v="3"/>
    <n v="54190"/>
    <x v="5"/>
  </r>
  <r>
    <n v="40"/>
    <x v="32"/>
    <s v="Ganei Sharona"/>
    <x v="3"/>
    <x v="0"/>
    <n v="2344"/>
    <x v="5"/>
  </r>
  <r>
    <n v="40"/>
    <x v="32"/>
    <s v="Ganei Sharona"/>
    <x v="3"/>
    <x v="1"/>
    <n v="496199"/>
    <x v="5"/>
  </r>
  <r>
    <n v="40"/>
    <x v="32"/>
    <s v="Ganei Sharona"/>
    <x v="3"/>
    <x v="2"/>
    <n v="749"/>
    <x v="5"/>
  </r>
  <r>
    <n v="40"/>
    <x v="32"/>
    <s v="Ganei Sharona"/>
    <x v="3"/>
    <x v="3"/>
    <n v="54399"/>
    <x v="5"/>
  </r>
  <r>
    <n v="40"/>
    <x v="32"/>
    <s v="Ganei Sharona"/>
    <x v="4"/>
    <x v="0"/>
    <n v="2450"/>
    <x v="5"/>
  </r>
  <r>
    <n v="40"/>
    <x v="32"/>
    <s v="Ganei Sharona"/>
    <x v="4"/>
    <x v="1"/>
    <n v="396737"/>
    <x v="5"/>
  </r>
  <r>
    <n v="40"/>
    <x v="32"/>
    <s v="Ganei Sharona"/>
    <x v="4"/>
    <x v="2"/>
    <n v="748"/>
    <x v="5"/>
  </r>
  <r>
    <n v="40"/>
    <x v="32"/>
    <s v="Ganei Sharona"/>
    <x v="4"/>
    <x v="3"/>
    <n v="54416"/>
    <x v="5"/>
  </r>
  <r>
    <n v="40"/>
    <x v="32"/>
    <s v="Ganei Sharona"/>
    <x v="5"/>
    <x v="0"/>
    <n v="2861"/>
    <x v="5"/>
  </r>
  <r>
    <n v="40"/>
    <x v="32"/>
    <s v="Ganei Sharona"/>
    <x v="5"/>
    <x v="1"/>
    <n v="503197"/>
    <x v="5"/>
  </r>
  <r>
    <n v="40"/>
    <x v="32"/>
    <s v="Ganei Sharona"/>
    <x v="5"/>
    <x v="2"/>
    <n v="967"/>
    <x v="5"/>
  </r>
  <r>
    <n v="40"/>
    <x v="32"/>
    <s v="Ganei Sharona"/>
    <x v="5"/>
    <x v="3"/>
    <n v="77677"/>
    <x v="5"/>
  </r>
  <r>
    <n v="47"/>
    <x v="33"/>
    <s v="Neve Golan"/>
    <x v="0"/>
    <x v="0"/>
    <n v="2304"/>
    <x v="6"/>
  </r>
  <r>
    <n v="47"/>
    <x v="33"/>
    <s v="Neve Golan"/>
    <x v="0"/>
    <x v="1"/>
    <n v="155554"/>
    <x v="6"/>
  </r>
  <r>
    <n v="47"/>
    <x v="33"/>
    <s v="Neve Golan"/>
    <x v="0"/>
    <x v="2"/>
    <n v="2240"/>
    <x v="6"/>
  </r>
  <r>
    <n v="47"/>
    <x v="33"/>
    <s v="Neve Golan"/>
    <x v="0"/>
    <x v="3"/>
    <n v="137289"/>
    <x v="6"/>
  </r>
  <r>
    <n v="47"/>
    <x v="33"/>
    <s v="Neve Golan"/>
    <x v="1"/>
    <x v="0"/>
    <n v="2305"/>
    <x v="6"/>
  </r>
  <r>
    <n v="47"/>
    <x v="33"/>
    <s v="Neve Golan"/>
    <x v="1"/>
    <x v="1"/>
    <n v="155458"/>
    <x v="6"/>
  </r>
  <r>
    <n v="47"/>
    <x v="33"/>
    <s v="Neve Golan"/>
    <x v="1"/>
    <x v="2"/>
    <n v="2241"/>
    <x v="6"/>
  </r>
  <r>
    <n v="47"/>
    <x v="33"/>
    <s v="Neve Golan"/>
    <x v="1"/>
    <x v="3"/>
    <n v="137245"/>
    <x v="6"/>
  </r>
  <r>
    <n v="47"/>
    <x v="33"/>
    <s v="Neve Golan"/>
    <x v="2"/>
    <x v="0"/>
    <n v="2288"/>
    <x v="6"/>
  </r>
  <r>
    <n v="47"/>
    <x v="33"/>
    <s v="Neve Golan"/>
    <x v="2"/>
    <x v="1"/>
    <n v="156153"/>
    <x v="6"/>
  </r>
  <r>
    <n v="47"/>
    <x v="33"/>
    <s v="Neve Golan"/>
    <x v="2"/>
    <x v="2"/>
    <n v="2223"/>
    <x v="6"/>
  </r>
  <r>
    <n v="47"/>
    <x v="33"/>
    <s v="Neve Golan"/>
    <x v="2"/>
    <x v="3"/>
    <n v="139612"/>
    <x v="6"/>
  </r>
  <r>
    <n v="47"/>
    <x v="33"/>
    <s v="Neve Golan"/>
    <x v="3"/>
    <x v="0"/>
    <n v="2288"/>
    <x v="6"/>
  </r>
  <r>
    <n v="47"/>
    <x v="33"/>
    <s v="Neve Golan"/>
    <x v="3"/>
    <x v="1"/>
    <n v="156681"/>
    <x v="6"/>
  </r>
  <r>
    <n v="47"/>
    <x v="33"/>
    <s v="Neve Golan"/>
    <x v="3"/>
    <x v="2"/>
    <n v="2224"/>
    <x v="6"/>
  </r>
  <r>
    <n v="47"/>
    <x v="33"/>
    <s v="Neve Golan"/>
    <x v="3"/>
    <x v="3"/>
    <n v="140477"/>
    <x v="6"/>
  </r>
  <r>
    <n v="47"/>
    <x v="33"/>
    <s v="Neve Golan"/>
    <x v="4"/>
    <x v="0"/>
    <n v="2442"/>
    <x v="6"/>
  </r>
  <r>
    <n v="47"/>
    <x v="33"/>
    <s v="Neve Golan"/>
    <x v="4"/>
    <x v="1"/>
    <n v="168718"/>
    <x v="6"/>
  </r>
  <r>
    <n v="47"/>
    <x v="33"/>
    <s v="Neve Golan"/>
    <x v="4"/>
    <x v="2"/>
    <n v="2376"/>
    <x v="6"/>
  </r>
  <r>
    <n v="47"/>
    <x v="33"/>
    <s v="Neve Golan"/>
    <x v="4"/>
    <x v="3"/>
    <n v="149399"/>
    <x v="6"/>
  </r>
  <r>
    <n v="47"/>
    <x v="33"/>
    <s v="Neve Golan"/>
    <x v="5"/>
    <x v="0"/>
    <n v="2441"/>
    <x v="6"/>
  </r>
  <r>
    <n v="47"/>
    <x v="33"/>
    <s v="Neve Golan"/>
    <x v="5"/>
    <x v="1"/>
    <n v="168605"/>
    <x v="6"/>
  </r>
  <r>
    <n v="47"/>
    <x v="33"/>
    <s v="Neve Golan"/>
    <x v="5"/>
    <x v="2"/>
    <n v="2376"/>
    <x v="6"/>
  </r>
  <r>
    <n v="47"/>
    <x v="33"/>
    <s v="Neve Golan"/>
    <x v="5"/>
    <x v="3"/>
    <n v="149589"/>
    <x v="6"/>
  </r>
  <r>
    <n v="70"/>
    <x v="34"/>
    <s v="Neve Khen"/>
    <x v="0"/>
    <x v="0"/>
    <n v="2226"/>
    <x v="4"/>
  </r>
  <r>
    <n v="70"/>
    <x v="34"/>
    <s v="Neve Khen"/>
    <x v="0"/>
    <x v="1"/>
    <n v="158549"/>
    <x v="4"/>
  </r>
  <r>
    <n v="70"/>
    <x v="34"/>
    <s v="Neve Khen"/>
    <x v="0"/>
    <x v="2"/>
    <n v="2175"/>
    <x v="4"/>
  </r>
  <r>
    <n v="70"/>
    <x v="34"/>
    <s v="Neve Khen"/>
    <x v="0"/>
    <x v="3"/>
    <n v="149747"/>
    <x v="4"/>
  </r>
  <r>
    <n v="70"/>
    <x v="34"/>
    <s v="Neve Khen"/>
    <x v="1"/>
    <x v="0"/>
    <n v="2259"/>
    <x v="4"/>
  </r>
  <r>
    <n v="70"/>
    <x v="34"/>
    <s v="Neve Khen"/>
    <x v="1"/>
    <x v="1"/>
    <n v="162100"/>
    <x v="4"/>
  </r>
  <r>
    <n v="70"/>
    <x v="34"/>
    <s v="Neve Khen"/>
    <x v="1"/>
    <x v="2"/>
    <n v="2206"/>
    <x v="4"/>
  </r>
  <r>
    <n v="70"/>
    <x v="34"/>
    <s v="Neve Khen"/>
    <x v="1"/>
    <x v="3"/>
    <n v="152052"/>
    <x v="4"/>
  </r>
  <r>
    <n v="70"/>
    <x v="34"/>
    <s v="Neve Khen"/>
    <x v="2"/>
    <x v="0"/>
    <n v="2291"/>
    <x v="4"/>
  </r>
  <r>
    <n v="70"/>
    <x v="34"/>
    <s v="Neve Khen"/>
    <x v="2"/>
    <x v="1"/>
    <n v="164111"/>
    <x v="4"/>
  </r>
  <r>
    <n v="70"/>
    <x v="34"/>
    <s v="Neve Khen"/>
    <x v="2"/>
    <x v="2"/>
    <n v="2238"/>
    <x v="4"/>
  </r>
  <r>
    <n v="70"/>
    <x v="34"/>
    <s v="Neve Khen"/>
    <x v="2"/>
    <x v="3"/>
    <n v="154245"/>
    <x v="4"/>
  </r>
  <r>
    <n v="70"/>
    <x v="34"/>
    <s v="Neve Khen"/>
    <x v="3"/>
    <x v="0"/>
    <n v="2288"/>
    <x v="4"/>
  </r>
  <r>
    <n v="70"/>
    <x v="34"/>
    <s v="Neve Khen"/>
    <x v="3"/>
    <x v="1"/>
    <n v="174998"/>
    <x v="4"/>
  </r>
  <r>
    <n v="70"/>
    <x v="34"/>
    <s v="Neve Khen"/>
    <x v="3"/>
    <x v="2"/>
    <n v="2233"/>
    <x v="4"/>
  </r>
  <r>
    <n v="70"/>
    <x v="34"/>
    <s v="Neve Khen"/>
    <x v="3"/>
    <x v="3"/>
    <n v="157287"/>
    <x v="4"/>
  </r>
  <r>
    <n v="70"/>
    <x v="34"/>
    <s v="Neve Khen"/>
    <x v="4"/>
    <x v="0"/>
    <n v="2399"/>
    <x v="4"/>
  </r>
  <r>
    <n v="70"/>
    <x v="34"/>
    <s v="Neve Khen"/>
    <x v="4"/>
    <x v="1"/>
    <n v="177959"/>
    <x v="4"/>
  </r>
  <r>
    <n v="70"/>
    <x v="34"/>
    <s v="Neve Khen"/>
    <x v="4"/>
    <x v="2"/>
    <n v="2341"/>
    <x v="4"/>
  </r>
  <r>
    <n v="70"/>
    <x v="34"/>
    <s v="Neve Khen"/>
    <x v="4"/>
    <x v="3"/>
    <n v="166128"/>
    <x v="4"/>
  </r>
  <r>
    <n v="70"/>
    <x v="34"/>
    <s v="Neve Khen"/>
    <x v="5"/>
    <x v="0"/>
    <n v="2397"/>
    <x v="4"/>
  </r>
  <r>
    <n v="70"/>
    <x v="34"/>
    <s v="Neve Khen"/>
    <x v="5"/>
    <x v="1"/>
    <n v="176710"/>
    <x v="4"/>
  </r>
  <r>
    <n v="70"/>
    <x v="34"/>
    <s v="Neve Khen"/>
    <x v="5"/>
    <x v="2"/>
    <n v="2340"/>
    <x v="4"/>
  </r>
  <r>
    <n v="70"/>
    <x v="34"/>
    <s v="Neve Khen"/>
    <x v="5"/>
    <x v="3"/>
    <n v="164920"/>
    <x v="4"/>
  </r>
  <r>
    <n v="45"/>
    <x v="35"/>
    <s v="Agami"/>
    <x v="0"/>
    <x v="0"/>
    <n v="2127"/>
    <x v="6"/>
  </r>
  <r>
    <n v="45"/>
    <x v="35"/>
    <s v="Agami"/>
    <x v="0"/>
    <x v="1"/>
    <n v="238823"/>
    <x v="6"/>
  </r>
  <r>
    <n v="45"/>
    <x v="35"/>
    <s v="Agami"/>
    <x v="0"/>
    <x v="2"/>
    <n v="1786"/>
    <x v="6"/>
  </r>
  <r>
    <n v="45"/>
    <x v="35"/>
    <s v="Agami"/>
    <x v="0"/>
    <x v="3"/>
    <n v="173297"/>
    <x v="6"/>
  </r>
  <r>
    <n v="45"/>
    <x v="35"/>
    <s v="Agami"/>
    <x v="1"/>
    <x v="0"/>
    <n v="2184"/>
    <x v="6"/>
  </r>
  <r>
    <n v="45"/>
    <x v="35"/>
    <s v="Agami"/>
    <x v="1"/>
    <x v="1"/>
    <n v="245958"/>
    <x v="6"/>
  </r>
  <r>
    <n v="45"/>
    <x v="35"/>
    <s v="Agami"/>
    <x v="1"/>
    <x v="2"/>
    <n v="1834"/>
    <x v="6"/>
  </r>
  <r>
    <n v="45"/>
    <x v="35"/>
    <s v="Agami"/>
    <x v="1"/>
    <x v="3"/>
    <n v="180058"/>
    <x v="6"/>
  </r>
  <r>
    <n v="45"/>
    <x v="35"/>
    <s v="Agami"/>
    <x v="2"/>
    <x v="0"/>
    <n v="2220"/>
    <x v="6"/>
  </r>
  <r>
    <n v="45"/>
    <x v="35"/>
    <s v="Agami"/>
    <x v="2"/>
    <x v="1"/>
    <n v="241250"/>
    <x v="6"/>
  </r>
  <r>
    <n v="45"/>
    <x v="35"/>
    <s v="Agami"/>
    <x v="2"/>
    <x v="2"/>
    <n v="1896"/>
    <x v="6"/>
  </r>
  <r>
    <n v="45"/>
    <x v="35"/>
    <s v="Agami"/>
    <x v="2"/>
    <x v="3"/>
    <n v="186678"/>
    <x v="6"/>
  </r>
  <r>
    <n v="45"/>
    <x v="35"/>
    <s v="Agami"/>
    <x v="3"/>
    <x v="0"/>
    <n v="2280"/>
    <x v="6"/>
  </r>
  <r>
    <n v="45"/>
    <x v="35"/>
    <s v="Agami"/>
    <x v="3"/>
    <x v="1"/>
    <n v="251117"/>
    <x v="6"/>
  </r>
  <r>
    <n v="45"/>
    <x v="35"/>
    <s v="Agami"/>
    <x v="3"/>
    <x v="2"/>
    <n v="1957"/>
    <x v="6"/>
  </r>
  <r>
    <n v="45"/>
    <x v="35"/>
    <s v="Agami"/>
    <x v="3"/>
    <x v="3"/>
    <n v="197545"/>
    <x v="6"/>
  </r>
  <r>
    <n v="45"/>
    <x v="35"/>
    <s v="Agami"/>
    <x v="4"/>
    <x v="0"/>
    <n v="2416"/>
    <x v="6"/>
  </r>
  <r>
    <n v="45"/>
    <x v="35"/>
    <s v="Agami"/>
    <x v="4"/>
    <x v="1"/>
    <n v="283588"/>
    <x v="6"/>
  </r>
  <r>
    <n v="45"/>
    <x v="35"/>
    <s v="Agami"/>
    <x v="4"/>
    <x v="2"/>
    <n v="2063"/>
    <x v="6"/>
  </r>
  <r>
    <n v="45"/>
    <x v="35"/>
    <s v="Agami"/>
    <x v="4"/>
    <x v="3"/>
    <n v="212226"/>
    <x v="6"/>
  </r>
  <r>
    <n v="45"/>
    <x v="35"/>
    <s v="Agami"/>
    <x v="5"/>
    <x v="0"/>
    <n v="2438"/>
    <x v="6"/>
  </r>
  <r>
    <n v="45"/>
    <x v="35"/>
    <s v="Agami"/>
    <x v="5"/>
    <x v="1"/>
    <n v="295360"/>
    <x v="6"/>
  </r>
  <r>
    <n v="45"/>
    <x v="35"/>
    <s v="Agami"/>
    <x v="5"/>
    <x v="2"/>
    <n v="2093"/>
    <x v="6"/>
  </r>
  <r>
    <n v="45"/>
    <x v="35"/>
    <s v="Agami"/>
    <x v="5"/>
    <x v="3"/>
    <n v="222501"/>
    <x v="6"/>
  </r>
  <r>
    <n v="5"/>
    <x v="36"/>
    <s v="Shikun Lamed"/>
    <x v="0"/>
    <x v="0"/>
    <n v="2033"/>
    <x v="7"/>
  </r>
  <r>
    <n v="5"/>
    <x v="36"/>
    <s v="Shikun Lamed"/>
    <x v="0"/>
    <x v="1"/>
    <n v="238134"/>
    <x v="7"/>
  </r>
  <r>
    <n v="5"/>
    <x v="36"/>
    <s v="Shikun Lamed"/>
    <x v="0"/>
    <x v="2"/>
    <n v="1953"/>
    <x v="7"/>
  </r>
  <r>
    <n v="5"/>
    <x v="36"/>
    <s v="Shikun Lamed"/>
    <x v="0"/>
    <x v="3"/>
    <n v="222069"/>
    <x v="7"/>
  </r>
  <r>
    <n v="5"/>
    <x v="36"/>
    <s v="Shikun Lamed"/>
    <x v="1"/>
    <x v="0"/>
    <n v="2037"/>
    <x v="7"/>
  </r>
  <r>
    <n v="5"/>
    <x v="36"/>
    <s v="Shikun Lamed"/>
    <x v="1"/>
    <x v="1"/>
    <n v="242385"/>
    <x v="7"/>
  </r>
  <r>
    <n v="5"/>
    <x v="36"/>
    <s v="Shikun Lamed"/>
    <x v="1"/>
    <x v="2"/>
    <n v="1954"/>
    <x v="7"/>
  </r>
  <r>
    <n v="5"/>
    <x v="36"/>
    <s v="Shikun Lamed"/>
    <x v="1"/>
    <x v="3"/>
    <n v="222078"/>
    <x v="7"/>
  </r>
  <r>
    <n v="5"/>
    <x v="36"/>
    <s v="Shikun Lamed"/>
    <x v="2"/>
    <x v="0"/>
    <n v="2138"/>
    <x v="7"/>
  </r>
  <r>
    <n v="5"/>
    <x v="36"/>
    <s v="Shikun Lamed"/>
    <x v="2"/>
    <x v="1"/>
    <n v="253462"/>
    <x v="7"/>
  </r>
  <r>
    <n v="5"/>
    <x v="36"/>
    <s v="Shikun Lamed"/>
    <x v="2"/>
    <x v="2"/>
    <n v="2054"/>
    <x v="7"/>
  </r>
  <r>
    <n v="5"/>
    <x v="36"/>
    <s v="Shikun Lamed"/>
    <x v="2"/>
    <x v="3"/>
    <n v="253462"/>
    <x v="7"/>
  </r>
  <r>
    <n v="5"/>
    <x v="36"/>
    <s v="Shikun Lamed"/>
    <x v="3"/>
    <x v="0"/>
    <n v="2142"/>
    <x v="7"/>
  </r>
  <r>
    <n v="5"/>
    <x v="36"/>
    <s v="Shikun Lamed"/>
    <x v="3"/>
    <x v="1"/>
    <n v="253645"/>
    <x v="7"/>
  </r>
  <r>
    <n v="5"/>
    <x v="36"/>
    <s v="Shikun Lamed"/>
    <x v="3"/>
    <x v="2"/>
    <n v="2055"/>
    <x v="7"/>
  </r>
  <r>
    <n v="5"/>
    <x v="36"/>
    <s v="Shikun Lamed"/>
    <x v="3"/>
    <x v="3"/>
    <n v="235195"/>
    <x v="7"/>
  </r>
  <r>
    <n v="5"/>
    <x v="36"/>
    <s v="Shikun Lamed"/>
    <x v="4"/>
    <x v="0"/>
    <n v="2187"/>
    <x v="7"/>
  </r>
  <r>
    <n v="5"/>
    <x v="36"/>
    <s v="Shikun Lamed"/>
    <x v="4"/>
    <x v="1"/>
    <n v="260945"/>
    <x v="7"/>
  </r>
  <r>
    <n v="5"/>
    <x v="36"/>
    <s v="Shikun Lamed"/>
    <x v="4"/>
    <x v="2"/>
    <n v="2100"/>
    <x v="7"/>
  </r>
  <r>
    <n v="5"/>
    <x v="36"/>
    <s v="Shikun Lamed"/>
    <x v="4"/>
    <x v="3"/>
    <n v="242493"/>
    <x v="7"/>
  </r>
  <r>
    <n v="5"/>
    <x v="36"/>
    <s v="Shikun Lamed"/>
    <x v="5"/>
    <x v="0"/>
    <n v="2310"/>
    <x v="7"/>
  </r>
  <r>
    <n v="5"/>
    <x v="36"/>
    <s v="Shikun Lamed"/>
    <x v="5"/>
    <x v="1"/>
    <n v="277735"/>
    <x v="7"/>
  </r>
  <r>
    <n v="5"/>
    <x v="36"/>
    <s v="Shikun Lamed"/>
    <x v="5"/>
    <x v="2"/>
    <n v="2224"/>
    <x v="7"/>
  </r>
  <r>
    <n v="5"/>
    <x v="36"/>
    <s v="Shikun Lamed"/>
    <x v="5"/>
    <x v="3"/>
    <n v="259062"/>
    <x v="7"/>
  </r>
  <r>
    <n v="59"/>
    <x v="37"/>
    <s v="Tel Haim"/>
    <x v="0"/>
    <x v="0"/>
    <n v="1960"/>
    <x v="4"/>
  </r>
  <r>
    <n v="59"/>
    <x v="37"/>
    <s v="Tel Haim"/>
    <x v="0"/>
    <x v="1"/>
    <n v="194367"/>
    <x v="4"/>
  </r>
  <r>
    <n v="59"/>
    <x v="37"/>
    <s v="Tel Haim"/>
    <x v="0"/>
    <x v="2"/>
    <n v="1893"/>
    <x v="4"/>
  </r>
  <r>
    <n v="59"/>
    <x v="37"/>
    <s v="Tel Haim"/>
    <x v="0"/>
    <x v="3"/>
    <n v="141772"/>
    <x v="4"/>
  </r>
  <r>
    <n v="59"/>
    <x v="37"/>
    <s v="Tel Haim"/>
    <x v="1"/>
    <x v="0"/>
    <n v="1961"/>
    <x v="4"/>
  </r>
  <r>
    <n v="59"/>
    <x v="37"/>
    <s v="Tel Haim"/>
    <x v="1"/>
    <x v="1"/>
    <n v="194364"/>
    <x v="4"/>
  </r>
  <r>
    <n v="59"/>
    <x v="37"/>
    <s v="Tel Haim"/>
    <x v="1"/>
    <x v="2"/>
    <n v="1895"/>
    <x v="4"/>
  </r>
  <r>
    <n v="59"/>
    <x v="37"/>
    <s v="Tel Haim"/>
    <x v="1"/>
    <x v="3"/>
    <n v="141782"/>
    <x v="4"/>
  </r>
  <r>
    <n v="59"/>
    <x v="37"/>
    <s v="Tel Haim"/>
    <x v="2"/>
    <x v="0"/>
    <n v="1968"/>
    <x v="4"/>
  </r>
  <r>
    <n v="59"/>
    <x v="37"/>
    <s v="Tel Haim"/>
    <x v="2"/>
    <x v="1"/>
    <n v="194452"/>
    <x v="4"/>
  </r>
  <r>
    <n v="59"/>
    <x v="37"/>
    <s v="Tel Haim"/>
    <x v="2"/>
    <x v="2"/>
    <n v="1900"/>
    <x v="4"/>
  </r>
  <r>
    <n v="59"/>
    <x v="37"/>
    <s v="Tel Haim"/>
    <x v="2"/>
    <x v="3"/>
    <n v="142119"/>
    <x v="4"/>
  </r>
  <r>
    <n v="59"/>
    <x v="37"/>
    <s v="Tel Haim"/>
    <x v="3"/>
    <x v="0"/>
    <n v="1975"/>
    <x v="4"/>
  </r>
  <r>
    <n v="59"/>
    <x v="37"/>
    <s v="Tel Haim"/>
    <x v="3"/>
    <x v="1"/>
    <n v="196004"/>
    <x v="4"/>
  </r>
  <r>
    <n v="59"/>
    <x v="37"/>
    <s v="Tel Haim"/>
    <x v="3"/>
    <x v="2"/>
    <n v="1903"/>
    <x v="4"/>
  </r>
  <r>
    <n v="59"/>
    <x v="37"/>
    <s v="Tel Haim"/>
    <x v="3"/>
    <x v="3"/>
    <n v="142795"/>
    <x v="4"/>
  </r>
  <r>
    <n v="59"/>
    <x v="37"/>
    <s v="Tel Haim"/>
    <x v="4"/>
    <x v="0"/>
    <n v="1977"/>
    <x v="4"/>
  </r>
  <r>
    <n v="59"/>
    <x v="37"/>
    <s v="Tel Haim"/>
    <x v="4"/>
    <x v="1"/>
    <n v="196872"/>
    <x v="4"/>
  </r>
  <r>
    <n v="59"/>
    <x v="37"/>
    <s v="Tel Haim"/>
    <x v="4"/>
    <x v="2"/>
    <n v="1907"/>
    <x v="4"/>
  </r>
  <r>
    <n v="59"/>
    <x v="37"/>
    <s v="Tel Haim"/>
    <x v="4"/>
    <x v="3"/>
    <n v="143630"/>
    <x v="4"/>
  </r>
  <r>
    <n v="59"/>
    <x v="37"/>
    <s v="Tel Haim"/>
    <x v="5"/>
    <x v="0"/>
    <n v="1978"/>
    <x v="4"/>
  </r>
  <r>
    <n v="59"/>
    <x v="37"/>
    <s v="Tel Haim"/>
    <x v="5"/>
    <x v="1"/>
    <n v="197834"/>
    <x v="4"/>
  </r>
  <r>
    <n v="59"/>
    <x v="37"/>
    <s v="Tel Haim"/>
    <x v="5"/>
    <x v="2"/>
    <n v="1910"/>
    <x v="4"/>
  </r>
  <r>
    <n v="59"/>
    <x v="37"/>
    <s v="Tel Haim"/>
    <x v="5"/>
    <x v="3"/>
    <n v="144342"/>
    <x v="4"/>
  </r>
  <r>
    <n v="69"/>
    <x v="38"/>
    <s v="Neve Eliezer"/>
    <x v="0"/>
    <x v="0"/>
    <n v="1950"/>
    <x v="4"/>
  </r>
  <r>
    <n v="69"/>
    <x v="38"/>
    <s v="Neve Eliezer"/>
    <x v="0"/>
    <x v="1"/>
    <n v="146003"/>
    <x v="4"/>
  </r>
  <r>
    <n v="69"/>
    <x v="38"/>
    <s v="Neve Eliezer"/>
    <x v="0"/>
    <x v="2"/>
    <n v="1877"/>
    <x v="4"/>
  </r>
  <r>
    <n v="69"/>
    <x v="38"/>
    <s v="Neve Eliezer"/>
    <x v="0"/>
    <x v="3"/>
    <n v="139655"/>
    <x v="4"/>
  </r>
  <r>
    <n v="69"/>
    <x v="38"/>
    <s v="Neve Eliezer"/>
    <x v="1"/>
    <x v="0"/>
    <n v="1923"/>
    <x v="4"/>
  </r>
  <r>
    <n v="69"/>
    <x v="38"/>
    <s v="Neve Eliezer"/>
    <x v="1"/>
    <x v="1"/>
    <n v="143923"/>
    <x v="4"/>
  </r>
  <r>
    <n v="69"/>
    <x v="38"/>
    <s v="Neve Eliezer"/>
    <x v="1"/>
    <x v="2"/>
    <n v="1849"/>
    <x v="4"/>
  </r>
  <r>
    <n v="69"/>
    <x v="38"/>
    <s v="Neve Eliezer"/>
    <x v="1"/>
    <x v="3"/>
    <n v="137536"/>
    <x v="4"/>
  </r>
  <r>
    <n v="69"/>
    <x v="38"/>
    <s v="Neve Eliezer"/>
    <x v="2"/>
    <x v="0"/>
    <n v="1886"/>
    <x v="4"/>
  </r>
  <r>
    <n v="69"/>
    <x v="38"/>
    <s v="Neve Eliezer"/>
    <x v="2"/>
    <x v="1"/>
    <n v="141946"/>
    <x v="4"/>
  </r>
  <r>
    <n v="69"/>
    <x v="38"/>
    <s v="Neve Eliezer"/>
    <x v="2"/>
    <x v="2"/>
    <n v="1815"/>
    <x v="4"/>
  </r>
  <r>
    <n v="69"/>
    <x v="38"/>
    <s v="Neve Eliezer"/>
    <x v="2"/>
    <x v="3"/>
    <n v="135657"/>
    <x v="4"/>
  </r>
  <r>
    <n v="69"/>
    <x v="38"/>
    <s v="Neve Eliezer"/>
    <x v="3"/>
    <x v="0"/>
    <n v="1952"/>
    <x v="4"/>
  </r>
  <r>
    <n v="69"/>
    <x v="38"/>
    <s v="Neve Eliezer"/>
    <x v="3"/>
    <x v="1"/>
    <n v="153389"/>
    <x v="4"/>
  </r>
  <r>
    <n v="69"/>
    <x v="38"/>
    <s v="Neve Eliezer"/>
    <x v="3"/>
    <x v="2"/>
    <n v="1876"/>
    <x v="4"/>
  </r>
  <r>
    <n v="69"/>
    <x v="38"/>
    <s v="Neve Eliezer"/>
    <x v="3"/>
    <x v="3"/>
    <n v="146657"/>
    <x v="4"/>
  </r>
  <r>
    <n v="69"/>
    <x v="38"/>
    <s v="Neve Eliezer"/>
    <x v="4"/>
    <x v="0"/>
    <n v="2020"/>
    <x v="4"/>
  </r>
  <r>
    <n v="69"/>
    <x v="38"/>
    <s v="Neve Eliezer"/>
    <x v="4"/>
    <x v="1"/>
    <n v="153548"/>
    <x v="4"/>
  </r>
  <r>
    <n v="69"/>
    <x v="38"/>
    <s v="Neve Eliezer"/>
    <x v="4"/>
    <x v="2"/>
    <n v="1942"/>
    <x v="4"/>
  </r>
  <r>
    <n v="69"/>
    <x v="38"/>
    <s v="Neve Eliezer"/>
    <x v="4"/>
    <x v="3"/>
    <n v="146916"/>
    <x v="4"/>
  </r>
  <r>
    <n v="69"/>
    <x v="38"/>
    <s v="Neve Eliezer"/>
    <x v="5"/>
    <x v="0"/>
    <n v="2020"/>
    <x v="4"/>
  </r>
  <r>
    <n v="69"/>
    <x v="38"/>
    <s v="Neve Eliezer"/>
    <x v="5"/>
    <x v="1"/>
    <n v="153609"/>
    <x v="4"/>
  </r>
  <r>
    <n v="69"/>
    <x v="38"/>
    <s v="Neve Eliezer"/>
    <x v="5"/>
    <x v="2"/>
    <n v="1943"/>
    <x v="4"/>
  </r>
  <r>
    <n v="69"/>
    <x v="38"/>
    <s v="Neve Eliezer"/>
    <x v="5"/>
    <x v="3"/>
    <n v="146964"/>
    <x v="4"/>
  </r>
  <r>
    <n v="17"/>
    <x v="39"/>
    <s v="Neot Afeka B"/>
    <x v="0"/>
    <x v="0"/>
    <n v="1862"/>
    <x v="8"/>
  </r>
  <r>
    <n v="17"/>
    <x v="39"/>
    <s v="Neot Afeka B"/>
    <x v="0"/>
    <x v="1"/>
    <n v="197469"/>
    <x v="8"/>
  </r>
  <r>
    <n v="17"/>
    <x v="39"/>
    <s v="Neot Afeka B"/>
    <x v="0"/>
    <x v="2"/>
    <n v="1806"/>
    <x v="8"/>
  </r>
  <r>
    <n v="17"/>
    <x v="39"/>
    <s v="Neot Afeka B"/>
    <x v="0"/>
    <x v="3"/>
    <n v="190475"/>
    <x v="8"/>
  </r>
  <r>
    <n v="17"/>
    <x v="39"/>
    <s v="Neot Afeka B"/>
    <x v="1"/>
    <x v="0"/>
    <n v="1866"/>
    <x v="8"/>
  </r>
  <r>
    <n v="17"/>
    <x v="39"/>
    <s v="Neot Afeka B"/>
    <x v="1"/>
    <x v="1"/>
    <n v="198209"/>
    <x v="8"/>
  </r>
  <r>
    <n v="17"/>
    <x v="39"/>
    <s v="Neot Afeka B"/>
    <x v="1"/>
    <x v="2"/>
    <n v="1809"/>
    <x v="8"/>
  </r>
  <r>
    <n v="17"/>
    <x v="39"/>
    <s v="Neot Afeka B"/>
    <x v="1"/>
    <x v="3"/>
    <n v="191030"/>
    <x v="8"/>
  </r>
  <r>
    <n v="17"/>
    <x v="39"/>
    <s v="Neot Afeka B"/>
    <x v="2"/>
    <x v="0"/>
    <n v="1802"/>
    <x v="8"/>
  </r>
  <r>
    <n v="17"/>
    <x v="39"/>
    <s v="Neot Afeka B"/>
    <x v="2"/>
    <x v="1"/>
    <n v="190076"/>
    <x v="8"/>
  </r>
  <r>
    <n v="17"/>
    <x v="39"/>
    <s v="Neot Afeka B"/>
    <x v="2"/>
    <x v="2"/>
    <n v="1745"/>
    <x v="8"/>
  </r>
  <r>
    <n v="17"/>
    <x v="39"/>
    <s v="Neot Afeka B"/>
    <x v="2"/>
    <x v="3"/>
    <n v="183207"/>
    <x v="8"/>
  </r>
  <r>
    <n v="17"/>
    <x v="39"/>
    <s v="Neot Afeka B"/>
    <x v="3"/>
    <x v="0"/>
    <n v="1805"/>
    <x v="8"/>
  </r>
  <r>
    <n v="17"/>
    <x v="39"/>
    <s v="Neot Afeka B"/>
    <x v="3"/>
    <x v="1"/>
    <n v="212033"/>
    <x v="8"/>
  </r>
  <r>
    <n v="17"/>
    <x v="39"/>
    <s v="Neot Afeka B"/>
    <x v="3"/>
    <x v="2"/>
    <n v="1749"/>
    <x v="8"/>
  </r>
  <r>
    <n v="17"/>
    <x v="39"/>
    <s v="Neot Afeka B"/>
    <x v="3"/>
    <x v="3"/>
    <n v="183878"/>
    <x v="8"/>
  </r>
  <r>
    <n v="17"/>
    <x v="39"/>
    <s v="Neot Afeka B"/>
    <x v="4"/>
    <x v="0"/>
    <n v="1886"/>
    <x v="8"/>
  </r>
  <r>
    <n v="17"/>
    <x v="39"/>
    <s v="Neot Afeka B"/>
    <x v="4"/>
    <x v="1"/>
    <n v="201375"/>
    <x v="8"/>
  </r>
  <r>
    <n v="17"/>
    <x v="39"/>
    <s v="Neot Afeka B"/>
    <x v="4"/>
    <x v="2"/>
    <n v="1827"/>
    <x v="8"/>
  </r>
  <r>
    <n v="17"/>
    <x v="39"/>
    <s v="Neot Afeka B"/>
    <x v="4"/>
    <x v="3"/>
    <n v="194018"/>
    <x v="8"/>
  </r>
  <r>
    <n v="17"/>
    <x v="39"/>
    <s v="Neot Afeka B"/>
    <x v="5"/>
    <x v="0"/>
    <n v="1896"/>
    <x v="8"/>
  </r>
  <r>
    <n v="17"/>
    <x v="39"/>
    <s v="Neot Afeka B"/>
    <x v="5"/>
    <x v="1"/>
    <n v="202161"/>
    <x v="8"/>
  </r>
  <r>
    <n v="17"/>
    <x v="39"/>
    <s v="Neot Afeka B"/>
    <x v="5"/>
    <x v="2"/>
    <n v="1827"/>
    <x v="8"/>
  </r>
  <r>
    <n v="17"/>
    <x v="39"/>
    <s v="Neot Afeka B"/>
    <x v="5"/>
    <x v="3"/>
    <n v="194142"/>
    <x v="8"/>
  </r>
  <r>
    <n v="71"/>
    <x v="40"/>
    <s v="Nir Aviv"/>
    <x v="0"/>
    <x v="0"/>
    <n v="1657"/>
    <x v="4"/>
  </r>
  <r>
    <n v="71"/>
    <x v="40"/>
    <s v="Nir Aviv"/>
    <x v="0"/>
    <x v="1"/>
    <n v="125183"/>
    <x v="4"/>
  </r>
  <r>
    <n v="71"/>
    <x v="40"/>
    <s v="Nir Aviv"/>
    <x v="0"/>
    <x v="2"/>
    <n v="1640"/>
    <x v="4"/>
  </r>
  <r>
    <n v="71"/>
    <x v="40"/>
    <s v="Nir Aviv"/>
    <x v="0"/>
    <x v="3"/>
    <n v="120989"/>
    <x v="4"/>
  </r>
  <r>
    <n v="71"/>
    <x v="40"/>
    <s v="Nir Aviv"/>
    <x v="1"/>
    <x v="0"/>
    <n v="1657"/>
    <x v="4"/>
  </r>
  <r>
    <n v="71"/>
    <x v="40"/>
    <s v="Nir Aviv"/>
    <x v="1"/>
    <x v="1"/>
    <n v="125193"/>
    <x v="4"/>
  </r>
  <r>
    <n v="71"/>
    <x v="40"/>
    <s v="Nir Aviv"/>
    <x v="1"/>
    <x v="2"/>
    <n v="1640"/>
    <x v="4"/>
  </r>
  <r>
    <n v="71"/>
    <x v="40"/>
    <s v="Nir Aviv"/>
    <x v="1"/>
    <x v="3"/>
    <n v="120999"/>
    <x v="4"/>
  </r>
  <r>
    <n v="71"/>
    <x v="40"/>
    <s v="Nir Aviv"/>
    <x v="2"/>
    <x v="0"/>
    <n v="1776"/>
    <x v="4"/>
  </r>
  <r>
    <n v="71"/>
    <x v="40"/>
    <s v="Nir Aviv"/>
    <x v="2"/>
    <x v="1"/>
    <n v="132967"/>
    <x v="4"/>
  </r>
  <r>
    <n v="71"/>
    <x v="40"/>
    <s v="Nir Aviv"/>
    <x v="2"/>
    <x v="2"/>
    <n v="1757"/>
    <x v="4"/>
  </r>
  <r>
    <n v="71"/>
    <x v="40"/>
    <s v="Nir Aviv"/>
    <x v="2"/>
    <x v="3"/>
    <n v="128749"/>
    <x v="4"/>
  </r>
  <r>
    <n v="71"/>
    <x v="40"/>
    <s v="Nir Aviv"/>
    <x v="3"/>
    <x v="0"/>
    <n v="1785"/>
    <x v="4"/>
  </r>
  <r>
    <n v="71"/>
    <x v="40"/>
    <s v="Nir Aviv"/>
    <x v="3"/>
    <x v="1"/>
    <n v="133364"/>
    <x v="4"/>
  </r>
  <r>
    <n v="71"/>
    <x v="40"/>
    <s v="Nir Aviv"/>
    <x v="3"/>
    <x v="2"/>
    <n v="1761"/>
    <x v="4"/>
  </r>
  <r>
    <n v="71"/>
    <x v="40"/>
    <s v="Nir Aviv"/>
    <x v="3"/>
    <x v="3"/>
    <n v="129074"/>
    <x v="4"/>
  </r>
  <r>
    <n v="71"/>
    <x v="40"/>
    <s v="Nir Aviv"/>
    <x v="4"/>
    <x v="0"/>
    <n v="1776"/>
    <x v="4"/>
  </r>
  <r>
    <n v="71"/>
    <x v="40"/>
    <s v="Nir Aviv"/>
    <x v="4"/>
    <x v="1"/>
    <n v="132821"/>
    <x v="4"/>
  </r>
  <r>
    <n v="71"/>
    <x v="40"/>
    <s v="Nir Aviv"/>
    <x v="4"/>
    <x v="2"/>
    <n v="1760"/>
    <x v="4"/>
  </r>
  <r>
    <n v="71"/>
    <x v="40"/>
    <s v="Nir Aviv"/>
    <x v="4"/>
    <x v="3"/>
    <n v="129155"/>
    <x v="4"/>
  </r>
  <r>
    <n v="71"/>
    <x v="40"/>
    <s v="Nir Aviv"/>
    <x v="5"/>
    <x v="0"/>
    <n v="1777"/>
    <x v="4"/>
  </r>
  <r>
    <n v="71"/>
    <x v="40"/>
    <s v="Nir Aviv"/>
    <x v="5"/>
    <x v="1"/>
    <n v="133173"/>
    <x v="4"/>
  </r>
  <r>
    <n v="71"/>
    <x v="40"/>
    <s v="Nir Aviv"/>
    <x v="5"/>
    <x v="2"/>
    <n v="1760"/>
    <x v="4"/>
  </r>
  <r>
    <n v="71"/>
    <x v="40"/>
    <s v="Nir Aviv"/>
    <x v="5"/>
    <x v="3"/>
    <n v="129171"/>
    <x v="4"/>
  </r>
  <r>
    <n v="22"/>
    <x v="41"/>
    <s v="Ganei Tzahala"/>
    <x v="0"/>
    <x v="0"/>
    <n v="1567"/>
    <x v="8"/>
  </r>
  <r>
    <n v="22"/>
    <x v="41"/>
    <s v="Ganei Tzahala"/>
    <x v="0"/>
    <x v="1"/>
    <n v="226740"/>
    <x v="8"/>
  </r>
  <r>
    <n v="22"/>
    <x v="41"/>
    <s v="Ganei Tzahala"/>
    <x v="0"/>
    <x v="2"/>
    <n v="1444"/>
    <x v="8"/>
  </r>
  <r>
    <n v="22"/>
    <x v="41"/>
    <s v="Ganei Tzahala"/>
    <x v="0"/>
    <x v="3"/>
    <n v="209648"/>
    <x v="8"/>
  </r>
  <r>
    <n v="22"/>
    <x v="41"/>
    <s v="Ganei Tzahala"/>
    <x v="1"/>
    <x v="0"/>
    <n v="1586"/>
    <x v="8"/>
  </r>
  <r>
    <n v="22"/>
    <x v="41"/>
    <s v="Ganei Tzahala"/>
    <x v="1"/>
    <x v="1"/>
    <n v="230097"/>
    <x v="8"/>
  </r>
  <r>
    <n v="22"/>
    <x v="41"/>
    <s v="Ganei Tzahala"/>
    <x v="1"/>
    <x v="2"/>
    <n v="1456"/>
    <x v="8"/>
  </r>
  <r>
    <n v="22"/>
    <x v="41"/>
    <s v="Ganei Tzahala"/>
    <x v="1"/>
    <x v="3"/>
    <n v="213038"/>
    <x v="8"/>
  </r>
  <r>
    <n v="22"/>
    <x v="41"/>
    <s v="Ganei Tzahala"/>
    <x v="2"/>
    <x v="0"/>
    <n v="1599"/>
    <x v="8"/>
  </r>
  <r>
    <n v="22"/>
    <x v="41"/>
    <s v="Ganei Tzahala"/>
    <x v="2"/>
    <x v="1"/>
    <n v="232729"/>
    <x v="8"/>
  </r>
  <r>
    <n v="22"/>
    <x v="41"/>
    <s v="Ganei Tzahala"/>
    <x v="2"/>
    <x v="2"/>
    <n v="1472"/>
    <x v="8"/>
  </r>
  <r>
    <n v="22"/>
    <x v="41"/>
    <s v="Ganei Tzahala"/>
    <x v="2"/>
    <x v="3"/>
    <n v="215427"/>
    <x v="8"/>
  </r>
  <r>
    <n v="22"/>
    <x v="41"/>
    <s v="Ganei Tzahala"/>
    <x v="3"/>
    <x v="0"/>
    <n v="1624"/>
    <x v="8"/>
  </r>
  <r>
    <n v="22"/>
    <x v="41"/>
    <s v="Ganei Tzahala"/>
    <x v="3"/>
    <x v="1"/>
    <n v="237245"/>
    <x v="8"/>
  </r>
  <r>
    <n v="22"/>
    <x v="41"/>
    <s v="Ganei Tzahala"/>
    <x v="3"/>
    <x v="2"/>
    <n v="1492"/>
    <x v="8"/>
  </r>
  <r>
    <n v="22"/>
    <x v="41"/>
    <s v="Ganei Tzahala"/>
    <x v="3"/>
    <x v="3"/>
    <n v="219746"/>
    <x v="8"/>
  </r>
  <r>
    <n v="22"/>
    <x v="41"/>
    <s v="Ganei Tzahala"/>
    <x v="4"/>
    <x v="0"/>
    <n v="1663"/>
    <x v="8"/>
  </r>
  <r>
    <n v="22"/>
    <x v="41"/>
    <s v="Ganei Tzahala"/>
    <x v="4"/>
    <x v="1"/>
    <n v="246298"/>
    <x v="8"/>
  </r>
  <r>
    <n v="22"/>
    <x v="41"/>
    <s v="Ganei Tzahala"/>
    <x v="4"/>
    <x v="2"/>
    <n v="1529"/>
    <x v="8"/>
  </r>
  <r>
    <n v="22"/>
    <x v="41"/>
    <s v="Ganei Tzahala"/>
    <x v="4"/>
    <x v="3"/>
    <n v="228571"/>
    <x v="8"/>
  </r>
  <r>
    <n v="22"/>
    <x v="41"/>
    <s v="Ganei Tzahala"/>
    <x v="5"/>
    <x v="0"/>
    <n v="1665"/>
    <x v="8"/>
  </r>
  <r>
    <n v="22"/>
    <x v="41"/>
    <s v="Ganei Tzahala"/>
    <x v="5"/>
    <x v="1"/>
    <n v="247988"/>
    <x v="8"/>
  </r>
  <r>
    <n v="22"/>
    <x v="41"/>
    <s v="Ganei Tzahala"/>
    <x v="5"/>
    <x v="2"/>
    <n v="1533"/>
    <x v="8"/>
  </r>
  <r>
    <n v="22"/>
    <x v="41"/>
    <s v="Ganei Tzahala"/>
    <x v="5"/>
    <x v="3"/>
    <n v="230487"/>
    <x v="8"/>
  </r>
  <r>
    <n v="27"/>
    <x v="42"/>
    <s v="Ramat HaHayal"/>
    <x v="0"/>
    <x v="0"/>
    <n v="1532"/>
    <x v="8"/>
  </r>
  <r>
    <n v="27"/>
    <x v="42"/>
    <s v="Ramat HaHayal"/>
    <x v="0"/>
    <x v="1"/>
    <n v="166417"/>
    <x v="8"/>
  </r>
  <r>
    <n v="27"/>
    <x v="42"/>
    <s v="Ramat HaHayal"/>
    <x v="0"/>
    <x v="2"/>
    <n v="1409"/>
    <x v="8"/>
  </r>
  <r>
    <n v="27"/>
    <x v="42"/>
    <s v="Ramat HaHayal"/>
    <x v="0"/>
    <x v="3"/>
    <n v="145959"/>
    <x v="8"/>
  </r>
  <r>
    <n v="27"/>
    <x v="42"/>
    <s v="Ramat HaHayal"/>
    <x v="1"/>
    <x v="0"/>
    <n v="1541"/>
    <x v="8"/>
  </r>
  <r>
    <n v="27"/>
    <x v="42"/>
    <s v="Ramat HaHayal"/>
    <x v="1"/>
    <x v="1"/>
    <n v="168933"/>
    <x v="8"/>
  </r>
  <r>
    <n v="27"/>
    <x v="42"/>
    <s v="Ramat HaHayal"/>
    <x v="1"/>
    <x v="2"/>
    <n v="1416"/>
    <x v="8"/>
  </r>
  <r>
    <n v="27"/>
    <x v="42"/>
    <s v="Ramat HaHayal"/>
    <x v="1"/>
    <x v="3"/>
    <n v="148565"/>
    <x v="8"/>
  </r>
  <r>
    <n v="27"/>
    <x v="42"/>
    <s v="Ramat HaHayal"/>
    <x v="2"/>
    <x v="0"/>
    <n v="1450"/>
    <x v="8"/>
  </r>
  <r>
    <n v="27"/>
    <x v="42"/>
    <s v="Ramat HaHayal"/>
    <x v="2"/>
    <x v="1"/>
    <n v="159949"/>
    <x v="8"/>
  </r>
  <r>
    <n v="27"/>
    <x v="42"/>
    <s v="Ramat HaHayal"/>
    <x v="2"/>
    <x v="2"/>
    <n v="1323"/>
    <x v="8"/>
  </r>
  <r>
    <n v="27"/>
    <x v="42"/>
    <s v="Ramat HaHayal"/>
    <x v="2"/>
    <x v="3"/>
    <n v="139932"/>
    <x v="8"/>
  </r>
  <r>
    <n v="27"/>
    <x v="42"/>
    <s v="Ramat HaHayal"/>
    <x v="3"/>
    <x v="0"/>
    <n v="1458"/>
    <x v="8"/>
  </r>
  <r>
    <n v="27"/>
    <x v="42"/>
    <s v="Ramat HaHayal"/>
    <x v="3"/>
    <x v="1"/>
    <n v="363637"/>
    <x v="8"/>
  </r>
  <r>
    <n v="27"/>
    <x v="42"/>
    <s v="Ramat HaHayal"/>
    <x v="3"/>
    <x v="2"/>
    <n v="1323"/>
    <x v="8"/>
  </r>
  <r>
    <n v="27"/>
    <x v="42"/>
    <s v="Ramat HaHayal"/>
    <x v="3"/>
    <x v="3"/>
    <n v="142356"/>
    <x v="8"/>
  </r>
  <r>
    <n v="27"/>
    <x v="42"/>
    <s v="Ramat HaHayal"/>
    <x v="4"/>
    <x v="0"/>
    <n v="1545"/>
    <x v="8"/>
  </r>
  <r>
    <n v="27"/>
    <x v="42"/>
    <s v="Ramat HaHayal"/>
    <x v="4"/>
    <x v="1"/>
    <n v="181090"/>
    <x v="8"/>
  </r>
  <r>
    <n v="27"/>
    <x v="42"/>
    <s v="Ramat HaHayal"/>
    <x v="4"/>
    <x v="2"/>
    <n v="1410"/>
    <x v="8"/>
  </r>
  <r>
    <n v="27"/>
    <x v="42"/>
    <s v="Ramat HaHayal"/>
    <x v="4"/>
    <x v="3"/>
    <n v="156514"/>
    <x v="8"/>
  </r>
  <r>
    <n v="27"/>
    <x v="42"/>
    <s v="Ramat HaHayal"/>
    <x v="5"/>
    <x v="0"/>
    <n v="1544"/>
    <x v="8"/>
  </r>
  <r>
    <n v="27"/>
    <x v="42"/>
    <s v="Ramat HaHayal"/>
    <x v="5"/>
    <x v="1"/>
    <n v="182531"/>
    <x v="8"/>
  </r>
  <r>
    <n v="27"/>
    <x v="42"/>
    <s v="Ramat HaHayal"/>
    <x v="5"/>
    <x v="2"/>
    <n v="1411"/>
    <x v="8"/>
  </r>
  <r>
    <n v="27"/>
    <x v="42"/>
    <s v="Ramat HaHayal"/>
    <x v="5"/>
    <x v="3"/>
    <n v="158170"/>
    <x v="8"/>
  </r>
  <r>
    <n v="65"/>
    <x v="43"/>
    <s v="Levona"/>
    <x v="0"/>
    <x v="0"/>
    <n v="1505"/>
    <x v="4"/>
  </r>
  <r>
    <n v="65"/>
    <x v="43"/>
    <s v="Levona"/>
    <x v="0"/>
    <x v="1"/>
    <n v="118506"/>
    <x v="4"/>
  </r>
  <r>
    <n v="65"/>
    <x v="43"/>
    <s v="Levona"/>
    <x v="0"/>
    <x v="2"/>
    <n v="1453"/>
    <x v="4"/>
  </r>
  <r>
    <n v="65"/>
    <x v="43"/>
    <s v="Levona"/>
    <x v="0"/>
    <x v="3"/>
    <n v="110871"/>
    <x v="4"/>
  </r>
  <r>
    <n v="65"/>
    <x v="43"/>
    <s v="Levona"/>
    <x v="1"/>
    <x v="0"/>
    <n v="1517"/>
    <x v="4"/>
  </r>
  <r>
    <n v="65"/>
    <x v="43"/>
    <s v="Levona"/>
    <x v="1"/>
    <x v="1"/>
    <n v="119102"/>
    <x v="4"/>
  </r>
  <r>
    <n v="65"/>
    <x v="43"/>
    <s v="Levona"/>
    <x v="1"/>
    <x v="2"/>
    <n v="1463"/>
    <x v="4"/>
  </r>
  <r>
    <n v="65"/>
    <x v="43"/>
    <s v="Levona"/>
    <x v="1"/>
    <x v="3"/>
    <n v="111582"/>
    <x v="4"/>
  </r>
  <r>
    <n v="65"/>
    <x v="43"/>
    <s v="Levona"/>
    <x v="2"/>
    <x v="0"/>
    <n v="1534"/>
    <x v="4"/>
  </r>
  <r>
    <n v="65"/>
    <x v="43"/>
    <s v="Levona"/>
    <x v="2"/>
    <x v="1"/>
    <n v="120685"/>
    <x v="4"/>
  </r>
  <r>
    <n v="65"/>
    <x v="43"/>
    <s v="Levona"/>
    <x v="2"/>
    <x v="2"/>
    <n v="1484"/>
    <x v="4"/>
  </r>
  <r>
    <n v="65"/>
    <x v="43"/>
    <s v="Levona"/>
    <x v="2"/>
    <x v="3"/>
    <n v="113969"/>
    <x v="4"/>
  </r>
  <r>
    <n v="65"/>
    <x v="43"/>
    <s v="Levona"/>
    <x v="3"/>
    <x v="0"/>
    <n v="1654"/>
    <x v="4"/>
  </r>
  <r>
    <n v="65"/>
    <x v="43"/>
    <s v="Levona"/>
    <x v="3"/>
    <x v="1"/>
    <n v="128301"/>
    <x v="4"/>
  </r>
  <r>
    <n v="65"/>
    <x v="43"/>
    <s v="Levona"/>
    <x v="3"/>
    <x v="2"/>
    <n v="1567"/>
    <x v="4"/>
  </r>
  <r>
    <n v="65"/>
    <x v="43"/>
    <s v="Levona"/>
    <x v="3"/>
    <x v="3"/>
    <n v="119796"/>
    <x v="4"/>
  </r>
  <r>
    <n v="65"/>
    <x v="43"/>
    <s v="Levona"/>
    <x v="4"/>
    <x v="0"/>
    <n v="1671"/>
    <x v="4"/>
  </r>
  <r>
    <n v="65"/>
    <x v="43"/>
    <s v="Levona"/>
    <x v="4"/>
    <x v="1"/>
    <n v="133232"/>
    <x v="4"/>
  </r>
  <r>
    <n v="65"/>
    <x v="43"/>
    <s v="Levona"/>
    <x v="4"/>
    <x v="2"/>
    <n v="1610"/>
    <x v="4"/>
  </r>
  <r>
    <n v="65"/>
    <x v="43"/>
    <s v="Levona"/>
    <x v="4"/>
    <x v="3"/>
    <n v="124712"/>
    <x v="4"/>
  </r>
  <r>
    <n v="65"/>
    <x v="43"/>
    <s v="Levona"/>
    <x v="5"/>
    <x v="0"/>
    <n v="1667"/>
    <x v="4"/>
  </r>
  <r>
    <n v="65"/>
    <x v="43"/>
    <s v="Levona"/>
    <x v="5"/>
    <x v="1"/>
    <n v="132950"/>
    <x v="4"/>
  </r>
  <r>
    <n v="65"/>
    <x v="43"/>
    <s v="Levona"/>
    <x v="5"/>
    <x v="2"/>
    <n v="1605"/>
    <x v="4"/>
  </r>
  <r>
    <n v="65"/>
    <x v="43"/>
    <s v="Levona"/>
    <x v="5"/>
    <x v="3"/>
    <n v="124602"/>
    <x v="4"/>
  </r>
  <r>
    <n v="25"/>
    <x v="44"/>
    <s v="Revivim"/>
    <x v="0"/>
    <x v="0"/>
    <n v="1442"/>
    <x v="8"/>
  </r>
  <r>
    <n v="25"/>
    <x v="44"/>
    <s v="Revivim"/>
    <x v="0"/>
    <x v="1"/>
    <n v="211880"/>
    <x v="8"/>
  </r>
  <r>
    <n v="25"/>
    <x v="44"/>
    <s v="Revivim"/>
    <x v="0"/>
    <x v="2"/>
    <n v="1315"/>
    <x v="8"/>
  </r>
  <r>
    <n v="25"/>
    <x v="44"/>
    <s v="Revivim"/>
    <x v="0"/>
    <x v="3"/>
    <n v="186177"/>
    <x v="8"/>
  </r>
  <r>
    <n v="25"/>
    <x v="44"/>
    <s v="Revivim"/>
    <x v="1"/>
    <x v="0"/>
    <n v="1450"/>
    <x v="8"/>
  </r>
  <r>
    <n v="25"/>
    <x v="44"/>
    <s v="Revivim"/>
    <x v="1"/>
    <x v="1"/>
    <n v="211650"/>
    <x v="8"/>
  </r>
  <r>
    <n v="25"/>
    <x v="44"/>
    <s v="Revivim"/>
    <x v="1"/>
    <x v="2"/>
    <n v="1316"/>
    <x v="8"/>
  </r>
  <r>
    <n v="25"/>
    <x v="44"/>
    <s v="Revivim"/>
    <x v="1"/>
    <x v="3"/>
    <n v="186219"/>
    <x v="8"/>
  </r>
  <r>
    <n v="25"/>
    <x v="44"/>
    <s v="Revivim"/>
    <x v="2"/>
    <x v="0"/>
    <n v="1447"/>
    <x v="8"/>
  </r>
  <r>
    <n v="25"/>
    <x v="44"/>
    <s v="Revivim"/>
    <x v="2"/>
    <x v="1"/>
    <n v="211489"/>
    <x v="8"/>
  </r>
  <r>
    <n v="25"/>
    <x v="44"/>
    <s v="Revivim"/>
    <x v="2"/>
    <x v="2"/>
    <n v="1314"/>
    <x v="8"/>
  </r>
  <r>
    <n v="25"/>
    <x v="44"/>
    <s v="Revivim"/>
    <x v="2"/>
    <x v="3"/>
    <n v="186440"/>
    <x v="8"/>
  </r>
  <r>
    <n v="25"/>
    <x v="44"/>
    <s v="Revivim"/>
    <x v="3"/>
    <x v="0"/>
    <n v="1452"/>
    <x v="8"/>
  </r>
  <r>
    <n v="25"/>
    <x v="44"/>
    <s v="Revivim"/>
    <x v="3"/>
    <x v="1"/>
    <n v="213296"/>
    <x v="8"/>
  </r>
  <r>
    <n v="25"/>
    <x v="44"/>
    <s v="Revivim"/>
    <x v="3"/>
    <x v="2"/>
    <n v="1316"/>
    <x v="8"/>
  </r>
  <r>
    <n v="25"/>
    <x v="44"/>
    <s v="Revivim"/>
    <x v="3"/>
    <x v="3"/>
    <n v="187374"/>
    <x v="8"/>
  </r>
  <r>
    <n v="25"/>
    <x v="44"/>
    <s v="Revivim"/>
    <x v="4"/>
    <x v="0"/>
    <n v="1457"/>
    <x v="8"/>
  </r>
  <r>
    <n v="25"/>
    <x v="44"/>
    <s v="Revivim"/>
    <x v="4"/>
    <x v="1"/>
    <n v="214523"/>
    <x v="8"/>
  </r>
  <r>
    <n v="25"/>
    <x v="44"/>
    <s v="Revivim"/>
    <x v="4"/>
    <x v="2"/>
    <n v="1319"/>
    <x v="8"/>
  </r>
  <r>
    <n v="25"/>
    <x v="44"/>
    <s v="Revivim"/>
    <x v="4"/>
    <x v="3"/>
    <n v="188779"/>
    <x v="8"/>
  </r>
  <r>
    <n v="25"/>
    <x v="44"/>
    <s v="Revivim"/>
    <x v="5"/>
    <x v="0"/>
    <n v="1459"/>
    <x v="8"/>
  </r>
  <r>
    <n v="25"/>
    <x v="44"/>
    <s v="Revivim"/>
    <x v="5"/>
    <x v="1"/>
    <n v="215089"/>
    <x v="8"/>
  </r>
  <r>
    <n v="25"/>
    <x v="44"/>
    <s v="Revivim"/>
    <x v="5"/>
    <x v="2"/>
    <n v="1318"/>
    <x v="8"/>
  </r>
  <r>
    <n v="25"/>
    <x v="44"/>
    <s v="Revivim"/>
    <x v="5"/>
    <x v="3"/>
    <n v="188936"/>
    <x v="8"/>
  </r>
  <r>
    <n v="18"/>
    <x v="45"/>
    <s v="Neot Afeka A"/>
    <x v="0"/>
    <x v="0"/>
    <n v="1423"/>
    <x v="8"/>
  </r>
  <r>
    <n v="18"/>
    <x v="45"/>
    <s v="Neot Afeka A"/>
    <x v="0"/>
    <x v="1"/>
    <n v="188781"/>
    <x v="8"/>
  </r>
  <r>
    <n v="18"/>
    <x v="45"/>
    <s v="Neot Afeka A"/>
    <x v="0"/>
    <x v="2"/>
    <n v="1210"/>
    <x v="8"/>
  </r>
  <r>
    <n v="18"/>
    <x v="45"/>
    <s v="Neot Afeka A"/>
    <x v="0"/>
    <x v="3"/>
    <n v="128013"/>
    <x v="8"/>
  </r>
  <r>
    <n v="18"/>
    <x v="45"/>
    <s v="Neot Afeka A"/>
    <x v="1"/>
    <x v="0"/>
    <n v="1429"/>
    <x v="8"/>
  </r>
  <r>
    <n v="18"/>
    <x v="45"/>
    <s v="Neot Afeka A"/>
    <x v="1"/>
    <x v="1"/>
    <n v="188937"/>
    <x v="8"/>
  </r>
  <r>
    <n v="18"/>
    <x v="45"/>
    <s v="Neot Afeka A"/>
    <x v="1"/>
    <x v="2"/>
    <n v="1210"/>
    <x v="8"/>
  </r>
  <r>
    <n v="18"/>
    <x v="45"/>
    <s v="Neot Afeka A"/>
    <x v="1"/>
    <x v="3"/>
    <n v="128196"/>
    <x v="8"/>
  </r>
  <r>
    <n v="18"/>
    <x v="45"/>
    <s v="Neot Afeka A"/>
    <x v="2"/>
    <x v="0"/>
    <n v="1391"/>
    <x v="8"/>
  </r>
  <r>
    <n v="18"/>
    <x v="45"/>
    <s v="Neot Afeka A"/>
    <x v="2"/>
    <x v="1"/>
    <n v="183366"/>
    <x v="8"/>
  </r>
  <r>
    <n v="18"/>
    <x v="45"/>
    <s v="Neot Afeka A"/>
    <x v="2"/>
    <x v="2"/>
    <n v="1173"/>
    <x v="8"/>
  </r>
  <r>
    <n v="18"/>
    <x v="45"/>
    <s v="Neot Afeka A"/>
    <x v="2"/>
    <x v="3"/>
    <n v="122963"/>
    <x v="8"/>
  </r>
  <r>
    <n v="18"/>
    <x v="45"/>
    <s v="Neot Afeka A"/>
    <x v="3"/>
    <x v="0"/>
    <n v="1399"/>
    <x v="8"/>
  </r>
  <r>
    <n v="18"/>
    <x v="45"/>
    <s v="Neot Afeka A"/>
    <x v="3"/>
    <x v="1"/>
    <n v="184609"/>
    <x v="8"/>
  </r>
  <r>
    <n v="18"/>
    <x v="45"/>
    <s v="Neot Afeka A"/>
    <x v="3"/>
    <x v="2"/>
    <n v="1179"/>
    <x v="8"/>
  </r>
  <r>
    <n v="18"/>
    <x v="45"/>
    <s v="Neot Afeka A"/>
    <x v="3"/>
    <x v="3"/>
    <n v="123928"/>
    <x v="8"/>
  </r>
  <r>
    <n v="18"/>
    <x v="45"/>
    <s v="Neot Afeka A"/>
    <x v="4"/>
    <x v="0"/>
    <n v="1477"/>
    <x v="8"/>
  </r>
  <r>
    <n v="18"/>
    <x v="45"/>
    <s v="Neot Afeka A"/>
    <x v="4"/>
    <x v="1"/>
    <n v="193199"/>
    <x v="8"/>
  </r>
  <r>
    <n v="18"/>
    <x v="45"/>
    <s v="Neot Afeka A"/>
    <x v="4"/>
    <x v="2"/>
    <n v="1247"/>
    <x v="8"/>
  </r>
  <r>
    <n v="18"/>
    <x v="45"/>
    <s v="Neot Afeka A"/>
    <x v="4"/>
    <x v="3"/>
    <n v="131995"/>
    <x v="8"/>
  </r>
  <r>
    <n v="18"/>
    <x v="45"/>
    <s v="Neot Afeka A"/>
    <x v="5"/>
    <x v="0"/>
    <n v="1480"/>
    <x v="8"/>
  </r>
  <r>
    <n v="18"/>
    <x v="45"/>
    <s v="Neot Afeka A"/>
    <x v="5"/>
    <x v="1"/>
    <n v="194384"/>
    <x v="8"/>
  </r>
  <r>
    <n v="18"/>
    <x v="45"/>
    <s v="Neot Afeka A"/>
    <x v="5"/>
    <x v="2"/>
    <n v="1250"/>
    <x v="8"/>
  </r>
  <r>
    <n v="18"/>
    <x v="45"/>
    <s v="Neot Afeka A"/>
    <x v="5"/>
    <x v="3"/>
    <n v="133144"/>
    <x v="8"/>
  </r>
  <r>
    <n v="6"/>
    <x v="46"/>
    <s v="Kohav Hatsafon"/>
    <x v="0"/>
    <x v="0"/>
    <n v="1421"/>
    <x v="7"/>
  </r>
  <r>
    <n v="6"/>
    <x v="46"/>
    <s v="Kohav Hatsafon"/>
    <x v="0"/>
    <x v="1"/>
    <n v="197342"/>
    <x v="7"/>
  </r>
  <r>
    <n v="6"/>
    <x v="46"/>
    <s v="Kohav Hatsafon"/>
    <x v="0"/>
    <x v="2"/>
    <n v="1373"/>
    <x v="7"/>
  </r>
  <r>
    <n v="6"/>
    <x v="46"/>
    <s v="Kohav Hatsafon"/>
    <x v="0"/>
    <x v="3"/>
    <n v="179174"/>
    <x v="7"/>
  </r>
  <r>
    <n v="6"/>
    <x v="46"/>
    <s v="Kohav Hatsafon"/>
    <x v="1"/>
    <x v="0"/>
    <n v="1566"/>
    <x v="7"/>
  </r>
  <r>
    <n v="6"/>
    <x v="46"/>
    <s v="Kohav Hatsafon"/>
    <x v="1"/>
    <x v="1"/>
    <n v="216473"/>
    <x v="7"/>
  </r>
  <r>
    <n v="6"/>
    <x v="46"/>
    <s v="Kohav Hatsafon"/>
    <x v="1"/>
    <x v="2"/>
    <n v="1516"/>
    <x v="7"/>
  </r>
  <r>
    <n v="6"/>
    <x v="46"/>
    <s v="Kohav Hatsafon"/>
    <x v="1"/>
    <x v="3"/>
    <n v="198258"/>
    <x v="7"/>
  </r>
  <r>
    <n v="6"/>
    <x v="46"/>
    <s v="Kohav Hatsafon"/>
    <x v="2"/>
    <x v="0"/>
    <n v="1632"/>
    <x v="7"/>
  </r>
  <r>
    <n v="6"/>
    <x v="46"/>
    <s v="Kohav Hatsafon"/>
    <x v="2"/>
    <x v="1"/>
    <n v="223410"/>
    <x v="7"/>
  </r>
  <r>
    <n v="6"/>
    <x v="46"/>
    <s v="Kohav Hatsafon"/>
    <x v="2"/>
    <x v="2"/>
    <n v="1574"/>
    <x v="7"/>
  </r>
  <r>
    <n v="6"/>
    <x v="46"/>
    <s v="Kohav Hatsafon"/>
    <x v="2"/>
    <x v="3"/>
    <n v="204769"/>
    <x v="7"/>
  </r>
  <r>
    <n v="6"/>
    <x v="46"/>
    <s v="Kohav Hatsafon"/>
    <x v="3"/>
    <x v="0"/>
    <n v="1718"/>
    <x v="7"/>
  </r>
  <r>
    <n v="6"/>
    <x v="46"/>
    <s v="Kohav Hatsafon"/>
    <x v="3"/>
    <x v="1"/>
    <n v="236507.5"/>
    <x v="7"/>
  </r>
  <r>
    <n v="6"/>
    <x v="46"/>
    <s v="Kohav Hatsafon"/>
    <x v="3"/>
    <x v="2"/>
    <n v="1658"/>
    <x v="7"/>
  </r>
  <r>
    <n v="6"/>
    <x v="46"/>
    <s v="Kohav Hatsafon"/>
    <x v="3"/>
    <x v="3"/>
    <n v="217974"/>
    <x v="7"/>
  </r>
  <r>
    <n v="6"/>
    <x v="46"/>
    <s v="Kohav Hatsafon"/>
    <x v="4"/>
    <x v="0"/>
    <n v="1804"/>
    <x v="7"/>
  </r>
  <r>
    <n v="6"/>
    <x v="46"/>
    <s v="Kohav Hatsafon"/>
    <x v="4"/>
    <x v="1"/>
    <n v="249605"/>
    <x v="7"/>
  </r>
  <r>
    <n v="6"/>
    <x v="46"/>
    <s v="Kohav Hatsafon"/>
    <x v="4"/>
    <x v="2"/>
    <n v="1742"/>
    <x v="7"/>
  </r>
  <r>
    <n v="6"/>
    <x v="46"/>
    <s v="Kohav Hatsafon"/>
    <x v="4"/>
    <x v="3"/>
    <n v="231179"/>
    <x v="7"/>
  </r>
  <r>
    <n v="6"/>
    <x v="46"/>
    <s v="Kohav Hatsafon"/>
    <x v="5"/>
    <x v="0"/>
    <n v="1807"/>
    <x v="7"/>
  </r>
  <r>
    <n v="6"/>
    <x v="46"/>
    <s v="Kohav Hatsafon"/>
    <x v="5"/>
    <x v="1"/>
    <n v="250467"/>
    <x v="7"/>
  </r>
  <r>
    <n v="6"/>
    <x v="46"/>
    <s v="Kohav Hatsafon"/>
    <x v="5"/>
    <x v="2"/>
    <n v="1742"/>
    <x v="7"/>
  </r>
  <r>
    <n v="6"/>
    <x v="46"/>
    <s v="Kohav Hatsafon"/>
    <x v="5"/>
    <x v="3"/>
    <n v="231663"/>
    <x v="7"/>
  </r>
  <r>
    <n v="68"/>
    <x v="47"/>
    <s v="Neve Barbur"/>
    <x v="0"/>
    <x v="0"/>
    <n v="1372"/>
    <x v="4"/>
  </r>
  <r>
    <n v="68"/>
    <x v="47"/>
    <s v="Neve Barbur"/>
    <x v="0"/>
    <x v="1"/>
    <n v="103016"/>
    <x v="4"/>
  </r>
  <r>
    <n v="68"/>
    <x v="47"/>
    <s v="Neve Barbur"/>
    <x v="0"/>
    <x v="2"/>
    <n v="1343"/>
    <x v="4"/>
  </r>
  <r>
    <n v="68"/>
    <x v="47"/>
    <s v="Neve Barbur"/>
    <x v="0"/>
    <x v="3"/>
    <n v="101215"/>
    <x v="4"/>
  </r>
  <r>
    <n v="68"/>
    <x v="47"/>
    <s v="Neve Barbur"/>
    <x v="1"/>
    <x v="0"/>
    <n v="1373"/>
    <x v="4"/>
  </r>
  <r>
    <n v="68"/>
    <x v="47"/>
    <s v="Neve Barbur"/>
    <x v="1"/>
    <x v="1"/>
    <n v="103077"/>
    <x v="4"/>
  </r>
  <r>
    <n v="68"/>
    <x v="47"/>
    <s v="Neve Barbur"/>
    <x v="1"/>
    <x v="2"/>
    <n v="1342"/>
    <x v="4"/>
  </r>
  <r>
    <n v="68"/>
    <x v="47"/>
    <s v="Neve Barbur"/>
    <x v="1"/>
    <x v="3"/>
    <n v="101049"/>
    <x v="4"/>
  </r>
  <r>
    <n v="68"/>
    <x v="47"/>
    <s v="Neve Barbur"/>
    <x v="2"/>
    <x v="0"/>
    <n v="1387"/>
    <x v="4"/>
  </r>
  <r>
    <n v="68"/>
    <x v="47"/>
    <s v="Neve Barbur"/>
    <x v="2"/>
    <x v="1"/>
    <n v="104473"/>
    <x v="4"/>
  </r>
  <r>
    <n v="68"/>
    <x v="47"/>
    <s v="Neve Barbur"/>
    <x v="2"/>
    <x v="2"/>
    <n v="1355"/>
    <x v="4"/>
  </r>
  <r>
    <n v="68"/>
    <x v="47"/>
    <s v="Neve Barbur"/>
    <x v="2"/>
    <x v="3"/>
    <n v="101782"/>
    <x v="4"/>
  </r>
  <r>
    <n v="68"/>
    <x v="47"/>
    <s v="Neve Barbur"/>
    <x v="3"/>
    <x v="0"/>
    <n v="1475"/>
    <x v="4"/>
  </r>
  <r>
    <n v="68"/>
    <x v="47"/>
    <s v="Neve Barbur"/>
    <x v="3"/>
    <x v="1"/>
    <n v="111986"/>
    <x v="4"/>
  </r>
  <r>
    <n v="68"/>
    <x v="47"/>
    <s v="Neve Barbur"/>
    <x v="3"/>
    <x v="2"/>
    <n v="1443"/>
    <x v="4"/>
  </r>
  <r>
    <n v="68"/>
    <x v="47"/>
    <s v="Neve Barbur"/>
    <x v="3"/>
    <x v="3"/>
    <n v="109935"/>
    <x v="4"/>
  </r>
  <r>
    <n v="68"/>
    <x v="47"/>
    <s v="Neve Barbur"/>
    <x v="4"/>
    <x v="0"/>
    <n v="1501"/>
    <x v="4"/>
  </r>
  <r>
    <n v="68"/>
    <x v="47"/>
    <s v="Neve Barbur"/>
    <x v="4"/>
    <x v="1"/>
    <n v="113818"/>
    <x v="4"/>
  </r>
  <r>
    <n v="68"/>
    <x v="47"/>
    <s v="Neve Barbur"/>
    <x v="4"/>
    <x v="2"/>
    <n v="1464"/>
    <x v="4"/>
  </r>
  <r>
    <n v="68"/>
    <x v="47"/>
    <s v="Neve Barbur"/>
    <x v="4"/>
    <x v="3"/>
    <n v="110608"/>
    <x v="4"/>
  </r>
  <r>
    <n v="68"/>
    <x v="47"/>
    <s v="Neve Barbur"/>
    <x v="5"/>
    <x v="0"/>
    <n v="1546"/>
    <x v="4"/>
  </r>
  <r>
    <n v="68"/>
    <x v="47"/>
    <s v="Neve Barbur"/>
    <x v="5"/>
    <x v="1"/>
    <n v="118230"/>
    <x v="4"/>
  </r>
  <r>
    <n v="68"/>
    <x v="47"/>
    <s v="Neve Barbur"/>
    <x v="5"/>
    <x v="2"/>
    <n v="1506"/>
    <x v="4"/>
  </r>
  <r>
    <n v="68"/>
    <x v="47"/>
    <s v="Neve Barbur"/>
    <x v="5"/>
    <x v="3"/>
    <n v="114661"/>
    <x v="4"/>
  </r>
  <r>
    <n v="21"/>
    <x v="48"/>
    <s v="HaMishtalah"/>
    <x v="0"/>
    <x v="0"/>
    <n v="1245"/>
    <x v="8"/>
  </r>
  <r>
    <n v="21"/>
    <x v="48"/>
    <s v="HaMishtalah"/>
    <x v="0"/>
    <x v="1"/>
    <n v="142873"/>
    <x v="8"/>
  </r>
  <r>
    <n v="21"/>
    <x v="48"/>
    <s v="HaMishtalah"/>
    <x v="0"/>
    <x v="2"/>
    <n v="1185"/>
    <x v="8"/>
  </r>
  <r>
    <n v="21"/>
    <x v="48"/>
    <s v="HaMishtalah"/>
    <x v="0"/>
    <x v="3"/>
    <n v="133018"/>
    <x v="8"/>
  </r>
  <r>
    <n v="21"/>
    <x v="48"/>
    <s v="HaMishtalah"/>
    <x v="1"/>
    <x v="0"/>
    <n v="1248"/>
    <x v="8"/>
  </r>
  <r>
    <n v="21"/>
    <x v="48"/>
    <s v="HaMishtalah"/>
    <x v="1"/>
    <x v="1"/>
    <n v="142921"/>
    <x v="8"/>
  </r>
  <r>
    <n v="21"/>
    <x v="48"/>
    <s v="HaMishtalah"/>
    <x v="1"/>
    <x v="2"/>
    <n v="1188"/>
    <x v="8"/>
  </r>
  <r>
    <n v="21"/>
    <x v="48"/>
    <s v="HaMishtalah"/>
    <x v="1"/>
    <x v="3"/>
    <n v="133033"/>
    <x v="8"/>
  </r>
  <r>
    <n v="21"/>
    <x v="48"/>
    <s v="HaMishtalah"/>
    <x v="2"/>
    <x v="0"/>
    <n v="1126"/>
    <x v="8"/>
  </r>
  <r>
    <n v="21"/>
    <x v="48"/>
    <s v="HaMishtalah"/>
    <x v="2"/>
    <x v="1"/>
    <n v="143995"/>
    <x v="8"/>
  </r>
  <r>
    <n v="21"/>
    <x v="48"/>
    <s v="HaMishtalah"/>
    <x v="2"/>
    <x v="2"/>
    <n v="1163"/>
    <x v="8"/>
  </r>
  <r>
    <n v="21"/>
    <x v="48"/>
    <s v="HaMishtalah"/>
    <x v="2"/>
    <x v="3"/>
    <n v="131113"/>
    <x v="8"/>
  </r>
  <r>
    <n v="21"/>
    <x v="48"/>
    <s v="HaMishtalah"/>
    <x v="3"/>
    <x v="0"/>
    <n v="1194"/>
    <x v="8"/>
  </r>
  <r>
    <n v="21"/>
    <x v="48"/>
    <s v="HaMishtalah"/>
    <x v="3"/>
    <x v="1"/>
    <n v="135818"/>
    <x v="8"/>
  </r>
  <r>
    <n v="21"/>
    <x v="48"/>
    <s v="HaMishtalah"/>
    <x v="3"/>
    <x v="2"/>
    <n v="1128"/>
    <x v="8"/>
  </r>
  <r>
    <n v="21"/>
    <x v="48"/>
    <s v="HaMishtalah"/>
    <x v="3"/>
    <x v="3"/>
    <n v="128049"/>
    <x v="8"/>
  </r>
  <r>
    <n v="21"/>
    <x v="48"/>
    <s v="HaMishtalah"/>
    <x v="4"/>
    <x v="0"/>
    <n v="1258"/>
    <x v="8"/>
  </r>
  <r>
    <n v="21"/>
    <x v="48"/>
    <s v="HaMishtalah"/>
    <x v="4"/>
    <x v="1"/>
    <n v="142460"/>
    <x v="8"/>
  </r>
  <r>
    <n v="21"/>
    <x v="48"/>
    <s v="HaMishtalah"/>
    <x v="4"/>
    <x v="2"/>
    <n v="1188"/>
    <x v="8"/>
  </r>
  <r>
    <n v="21"/>
    <x v="48"/>
    <s v="HaMishtalah"/>
    <x v="4"/>
    <x v="3"/>
    <n v="133583"/>
    <x v="8"/>
  </r>
  <r>
    <n v="21"/>
    <x v="48"/>
    <s v="HaMishtalah"/>
    <x v="5"/>
    <x v="0"/>
    <n v="1259"/>
    <x v="8"/>
  </r>
  <r>
    <n v="21"/>
    <x v="48"/>
    <s v="HaMishtalah"/>
    <x v="5"/>
    <x v="1"/>
    <n v="139707"/>
    <x v="8"/>
  </r>
  <r>
    <n v="21"/>
    <x v="48"/>
    <s v="HaMishtalah"/>
    <x v="5"/>
    <x v="2"/>
    <n v="1188"/>
    <x v="8"/>
  </r>
  <r>
    <n v="21"/>
    <x v="48"/>
    <s v="HaMishtalah"/>
    <x v="5"/>
    <x v="3"/>
    <n v="133663"/>
    <x v="8"/>
  </r>
  <r>
    <n v="8"/>
    <x v="49"/>
    <s v="Afeka"/>
    <x v="0"/>
    <x v="0"/>
    <n v="1043"/>
    <x v="7"/>
  </r>
  <r>
    <n v="8"/>
    <x v="49"/>
    <s v="Afeka"/>
    <x v="0"/>
    <x v="1"/>
    <n v="162063"/>
    <x v="7"/>
  </r>
  <r>
    <n v="8"/>
    <x v="49"/>
    <s v="Afeka"/>
    <x v="0"/>
    <x v="2"/>
    <n v="1010"/>
    <x v="7"/>
  </r>
  <r>
    <n v="8"/>
    <x v="49"/>
    <s v="Afeka"/>
    <x v="0"/>
    <x v="3"/>
    <n v="155451"/>
    <x v="7"/>
  </r>
  <r>
    <n v="8"/>
    <x v="49"/>
    <s v="Afeka"/>
    <x v="1"/>
    <x v="0"/>
    <n v="1050"/>
    <x v="7"/>
  </r>
  <r>
    <n v="8"/>
    <x v="49"/>
    <s v="Afeka"/>
    <x v="1"/>
    <x v="1"/>
    <n v="167035"/>
    <x v="7"/>
  </r>
  <r>
    <n v="8"/>
    <x v="49"/>
    <s v="Afeka"/>
    <x v="1"/>
    <x v="2"/>
    <n v="1016"/>
    <x v="7"/>
  </r>
  <r>
    <n v="8"/>
    <x v="49"/>
    <s v="Afeka"/>
    <x v="1"/>
    <x v="3"/>
    <n v="160423"/>
    <x v="7"/>
  </r>
  <r>
    <n v="8"/>
    <x v="49"/>
    <s v="Afeka"/>
    <x v="2"/>
    <x v="0"/>
    <n v="1047"/>
    <x v="7"/>
  </r>
  <r>
    <n v="8"/>
    <x v="49"/>
    <s v="Afeka"/>
    <x v="2"/>
    <x v="1"/>
    <n v="168720"/>
    <x v="7"/>
  </r>
  <r>
    <n v="8"/>
    <x v="49"/>
    <s v="Afeka"/>
    <x v="2"/>
    <x v="2"/>
    <n v="1014"/>
    <x v="7"/>
  </r>
  <r>
    <n v="8"/>
    <x v="49"/>
    <s v="Afeka"/>
    <x v="2"/>
    <x v="3"/>
    <n v="161749"/>
    <x v="7"/>
  </r>
  <r>
    <n v="8"/>
    <x v="49"/>
    <s v="Afeka"/>
    <x v="3"/>
    <x v="0"/>
    <n v="1052"/>
    <x v="7"/>
  </r>
  <r>
    <n v="8"/>
    <x v="49"/>
    <s v="Afeka"/>
    <x v="3"/>
    <x v="1"/>
    <n v="192601"/>
    <x v="7"/>
  </r>
  <r>
    <n v="8"/>
    <x v="49"/>
    <s v="Afeka"/>
    <x v="3"/>
    <x v="2"/>
    <n v="1016"/>
    <x v="7"/>
  </r>
  <r>
    <n v="8"/>
    <x v="49"/>
    <s v="Afeka"/>
    <x v="3"/>
    <x v="3"/>
    <n v="164419"/>
    <x v="7"/>
  </r>
  <r>
    <n v="8"/>
    <x v="49"/>
    <s v="Afeka"/>
    <x v="4"/>
    <x v="0"/>
    <n v="1055"/>
    <x v="7"/>
  </r>
  <r>
    <n v="8"/>
    <x v="49"/>
    <s v="Afeka"/>
    <x v="4"/>
    <x v="1"/>
    <n v="174244"/>
    <x v="7"/>
  </r>
  <r>
    <n v="8"/>
    <x v="49"/>
    <s v="Afeka"/>
    <x v="4"/>
    <x v="2"/>
    <n v="1019"/>
    <x v="7"/>
  </r>
  <r>
    <n v="8"/>
    <x v="49"/>
    <s v="Afeka"/>
    <x v="4"/>
    <x v="3"/>
    <n v="166663"/>
    <x v="7"/>
  </r>
  <r>
    <n v="8"/>
    <x v="49"/>
    <s v="Afeka"/>
    <x v="5"/>
    <x v="0"/>
    <n v="1047"/>
    <x v="7"/>
  </r>
  <r>
    <n v="8"/>
    <x v="49"/>
    <s v="Afeka"/>
    <x v="5"/>
    <x v="1"/>
    <n v="174877"/>
    <x v="7"/>
  </r>
  <r>
    <n v="8"/>
    <x v="49"/>
    <s v="Afeka"/>
    <x v="5"/>
    <x v="2"/>
    <n v="1013"/>
    <x v="7"/>
  </r>
  <r>
    <n v="8"/>
    <x v="49"/>
    <s v="Afeka"/>
    <x v="5"/>
    <x v="3"/>
    <n v="167303"/>
    <x v="7"/>
  </r>
  <r>
    <n v="67"/>
    <x v="50"/>
    <s v="Kfir"/>
    <x v="0"/>
    <x v="0"/>
    <n v="998"/>
    <x v="4"/>
  </r>
  <r>
    <n v="67"/>
    <x v="50"/>
    <s v="Kfir"/>
    <x v="0"/>
    <x v="1"/>
    <n v="87796"/>
    <x v="4"/>
  </r>
  <r>
    <n v="67"/>
    <x v="50"/>
    <s v="Kfir"/>
    <x v="0"/>
    <x v="2"/>
    <n v="964"/>
    <x v="4"/>
  </r>
  <r>
    <n v="67"/>
    <x v="50"/>
    <s v="Kfir"/>
    <x v="0"/>
    <x v="3"/>
    <n v="78855"/>
    <x v="4"/>
  </r>
  <r>
    <n v="67"/>
    <x v="50"/>
    <s v="Kfir"/>
    <x v="1"/>
    <x v="0"/>
    <n v="1001"/>
    <x v="4"/>
  </r>
  <r>
    <n v="67"/>
    <x v="50"/>
    <s v="Kfir"/>
    <x v="1"/>
    <x v="1"/>
    <n v="88127"/>
    <x v="4"/>
  </r>
  <r>
    <n v="67"/>
    <x v="50"/>
    <s v="Kfir"/>
    <x v="1"/>
    <x v="2"/>
    <n v="965"/>
    <x v="4"/>
  </r>
  <r>
    <n v="67"/>
    <x v="50"/>
    <s v="Kfir"/>
    <x v="1"/>
    <x v="3"/>
    <n v="79188"/>
    <x v="4"/>
  </r>
  <r>
    <n v="67"/>
    <x v="50"/>
    <s v="Kfir"/>
    <x v="2"/>
    <x v="0"/>
    <n v="1004"/>
    <x v="4"/>
  </r>
  <r>
    <n v="67"/>
    <x v="50"/>
    <s v="Kfir"/>
    <x v="2"/>
    <x v="1"/>
    <n v="88715"/>
    <x v="4"/>
  </r>
  <r>
    <n v="67"/>
    <x v="50"/>
    <s v="Kfir"/>
    <x v="2"/>
    <x v="2"/>
    <n v="965"/>
    <x v="4"/>
  </r>
  <r>
    <n v="67"/>
    <x v="50"/>
    <s v="Kfir"/>
    <x v="2"/>
    <x v="3"/>
    <n v="79098"/>
    <x v="4"/>
  </r>
  <r>
    <n v="67"/>
    <x v="50"/>
    <s v="Kfir"/>
    <x v="3"/>
    <x v="0"/>
    <n v="1006"/>
    <x v="4"/>
  </r>
  <r>
    <n v="67"/>
    <x v="50"/>
    <s v="Kfir"/>
    <x v="3"/>
    <x v="1"/>
    <n v="92337"/>
    <x v="4"/>
  </r>
  <r>
    <n v="67"/>
    <x v="50"/>
    <s v="Kfir"/>
    <x v="3"/>
    <x v="2"/>
    <n v="962"/>
    <x v="4"/>
  </r>
  <r>
    <n v="67"/>
    <x v="50"/>
    <s v="Kfir"/>
    <x v="3"/>
    <x v="3"/>
    <n v="79422"/>
    <x v="4"/>
  </r>
  <r>
    <n v="67"/>
    <x v="50"/>
    <s v="Kfir"/>
    <x v="4"/>
    <x v="0"/>
    <n v="1044"/>
    <x v="4"/>
  </r>
  <r>
    <n v="67"/>
    <x v="50"/>
    <s v="Kfir"/>
    <x v="4"/>
    <x v="1"/>
    <n v="96205"/>
    <x v="4"/>
  </r>
  <r>
    <n v="67"/>
    <x v="50"/>
    <s v="Kfir"/>
    <x v="4"/>
    <x v="2"/>
    <n v="998"/>
    <x v="4"/>
  </r>
  <r>
    <n v="67"/>
    <x v="50"/>
    <s v="Kfir"/>
    <x v="4"/>
    <x v="3"/>
    <n v="83674"/>
    <x v="4"/>
  </r>
  <r>
    <n v="67"/>
    <x v="50"/>
    <s v="Kfir"/>
    <x v="5"/>
    <x v="0"/>
    <n v="1211"/>
    <x v="4"/>
  </r>
  <r>
    <n v="67"/>
    <x v="50"/>
    <s v="Kfir"/>
    <x v="5"/>
    <x v="1"/>
    <n v="113795"/>
    <x v="4"/>
  </r>
  <r>
    <n v="67"/>
    <x v="50"/>
    <s v="Kfir"/>
    <x v="5"/>
    <x v="2"/>
    <n v="1159"/>
    <x v="4"/>
  </r>
  <r>
    <n v="67"/>
    <x v="50"/>
    <s v="Kfir"/>
    <x v="5"/>
    <x v="3"/>
    <n v="103189"/>
    <x v="4"/>
  </r>
  <r>
    <n v="60"/>
    <x v="51"/>
    <s v="Ramat HaTayasim"/>
    <x v="0"/>
    <x v="0"/>
    <n v="950"/>
    <x v="4"/>
  </r>
  <r>
    <n v="60"/>
    <x v="51"/>
    <s v="Ramat HaTayasim"/>
    <x v="0"/>
    <x v="1"/>
    <n v="68590"/>
    <x v="4"/>
  </r>
  <r>
    <n v="60"/>
    <x v="51"/>
    <s v="Ramat HaTayasim"/>
    <x v="0"/>
    <x v="2"/>
    <n v="910"/>
    <x v="4"/>
  </r>
  <r>
    <n v="60"/>
    <x v="51"/>
    <s v="Ramat HaTayasim"/>
    <x v="0"/>
    <x v="3"/>
    <n v="59292"/>
    <x v="4"/>
  </r>
  <r>
    <n v="60"/>
    <x v="51"/>
    <s v="Ramat HaTayasim"/>
    <x v="1"/>
    <x v="0"/>
    <n v="950"/>
    <x v="4"/>
  </r>
  <r>
    <n v="60"/>
    <x v="51"/>
    <s v="Ramat HaTayasim"/>
    <x v="1"/>
    <x v="1"/>
    <n v="68668"/>
    <x v="4"/>
  </r>
  <r>
    <n v="60"/>
    <x v="51"/>
    <s v="Ramat HaTayasim"/>
    <x v="1"/>
    <x v="2"/>
    <n v="910"/>
    <x v="4"/>
  </r>
  <r>
    <n v="60"/>
    <x v="51"/>
    <s v="Ramat HaTayasim"/>
    <x v="1"/>
    <x v="3"/>
    <n v="59400"/>
    <x v="4"/>
  </r>
  <r>
    <n v="60"/>
    <x v="51"/>
    <s v="Ramat HaTayasim"/>
    <x v="2"/>
    <x v="0"/>
    <n v="950"/>
    <x v="4"/>
  </r>
  <r>
    <n v="60"/>
    <x v="51"/>
    <s v="Ramat HaTayasim"/>
    <x v="2"/>
    <x v="1"/>
    <n v="68784"/>
    <x v="4"/>
  </r>
  <r>
    <n v="60"/>
    <x v="51"/>
    <s v="Ramat HaTayasim"/>
    <x v="2"/>
    <x v="2"/>
    <n v="910"/>
    <x v="4"/>
  </r>
  <r>
    <n v="60"/>
    <x v="51"/>
    <s v="Ramat HaTayasim"/>
    <x v="2"/>
    <x v="3"/>
    <n v="59557"/>
    <x v="4"/>
  </r>
  <r>
    <n v="60"/>
    <x v="51"/>
    <s v="Ramat HaTayasim"/>
    <x v="3"/>
    <x v="0"/>
    <n v="950"/>
    <x v="4"/>
  </r>
  <r>
    <n v="60"/>
    <x v="51"/>
    <s v="Ramat HaTayasim"/>
    <x v="3"/>
    <x v="1"/>
    <n v="69024"/>
    <x v="4"/>
  </r>
  <r>
    <n v="60"/>
    <x v="51"/>
    <s v="Ramat HaTayasim"/>
    <x v="3"/>
    <x v="2"/>
    <n v="910"/>
    <x v="4"/>
  </r>
  <r>
    <n v="60"/>
    <x v="51"/>
    <s v="Ramat HaTayasim"/>
    <x v="3"/>
    <x v="3"/>
    <n v="59744"/>
    <x v="4"/>
  </r>
  <r>
    <n v="60"/>
    <x v="51"/>
    <s v="Ramat HaTayasim"/>
    <x v="4"/>
    <x v="0"/>
    <n v="953"/>
    <x v="4"/>
  </r>
  <r>
    <n v="60"/>
    <x v="51"/>
    <s v="Ramat HaTayasim"/>
    <x v="4"/>
    <x v="1"/>
    <n v="69291"/>
    <x v="4"/>
  </r>
  <r>
    <n v="60"/>
    <x v="51"/>
    <s v="Ramat HaTayasim"/>
    <x v="4"/>
    <x v="2"/>
    <n v="910"/>
    <x v="4"/>
  </r>
  <r>
    <n v="60"/>
    <x v="51"/>
    <s v="Ramat HaTayasim"/>
    <x v="4"/>
    <x v="3"/>
    <n v="60034"/>
    <x v="4"/>
  </r>
  <r>
    <n v="60"/>
    <x v="51"/>
    <s v="Ramat HaTayasim"/>
    <x v="5"/>
    <x v="0"/>
    <n v="949"/>
    <x v="4"/>
  </r>
  <r>
    <n v="60"/>
    <x v="51"/>
    <s v="Ramat HaTayasim"/>
    <x v="5"/>
    <x v="1"/>
    <n v="69468"/>
    <x v="4"/>
  </r>
  <r>
    <n v="60"/>
    <x v="51"/>
    <s v="Ramat HaTayasim"/>
    <x v="5"/>
    <x v="2"/>
    <n v="908"/>
    <x v="4"/>
  </r>
  <r>
    <n v="60"/>
    <x v="51"/>
    <s v="Ramat HaTayasim"/>
    <x v="5"/>
    <x v="3"/>
    <n v="60207"/>
    <x v="4"/>
  </r>
  <r>
    <n v="26"/>
    <x v="52"/>
    <s v="Neve Dan"/>
    <x v="0"/>
    <x v="0"/>
    <n v="917"/>
    <x v="8"/>
  </r>
  <r>
    <n v="26"/>
    <x v="52"/>
    <s v="Neve Dan"/>
    <x v="0"/>
    <x v="1"/>
    <n v="159759"/>
    <x v="8"/>
  </r>
  <r>
    <n v="26"/>
    <x v="52"/>
    <s v="Neve Dan"/>
    <x v="0"/>
    <x v="2"/>
    <n v="813"/>
    <x v="8"/>
  </r>
  <r>
    <n v="26"/>
    <x v="52"/>
    <s v="Neve Dan"/>
    <x v="0"/>
    <x v="3"/>
    <n v="131546"/>
    <x v="8"/>
  </r>
  <r>
    <n v="26"/>
    <x v="52"/>
    <s v="Neve Dan"/>
    <x v="1"/>
    <x v="0"/>
    <n v="932"/>
    <x v="8"/>
  </r>
  <r>
    <n v="26"/>
    <x v="52"/>
    <s v="Neve Dan"/>
    <x v="1"/>
    <x v="1"/>
    <n v="160811"/>
    <x v="8"/>
  </r>
  <r>
    <n v="26"/>
    <x v="52"/>
    <s v="Neve Dan"/>
    <x v="1"/>
    <x v="2"/>
    <n v="817"/>
    <x v="8"/>
  </r>
  <r>
    <n v="26"/>
    <x v="52"/>
    <s v="Neve Dan"/>
    <x v="1"/>
    <x v="3"/>
    <n v="133161"/>
    <x v="8"/>
  </r>
  <r>
    <n v="26"/>
    <x v="52"/>
    <s v="Neve Dan"/>
    <x v="2"/>
    <x v="0"/>
    <n v="890"/>
    <x v="8"/>
  </r>
  <r>
    <n v="26"/>
    <x v="52"/>
    <s v="Neve Dan"/>
    <x v="2"/>
    <x v="1"/>
    <n v="152661"/>
    <x v="8"/>
  </r>
  <r>
    <n v="26"/>
    <x v="52"/>
    <s v="Neve Dan"/>
    <x v="2"/>
    <x v="2"/>
    <n v="775"/>
    <x v="8"/>
  </r>
  <r>
    <n v="26"/>
    <x v="52"/>
    <s v="Neve Dan"/>
    <x v="2"/>
    <x v="3"/>
    <n v="129794"/>
    <x v="8"/>
  </r>
  <r>
    <n v="26"/>
    <x v="52"/>
    <s v="Neve Dan"/>
    <x v="3"/>
    <x v="0"/>
    <n v="884"/>
    <x v="8"/>
  </r>
  <r>
    <n v="26"/>
    <x v="52"/>
    <s v="Neve Dan"/>
    <x v="3"/>
    <x v="1"/>
    <n v="1324080"/>
    <x v="8"/>
  </r>
  <r>
    <n v="26"/>
    <x v="52"/>
    <s v="Neve Dan"/>
    <x v="3"/>
    <x v="2"/>
    <n v="777"/>
    <x v="8"/>
  </r>
  <r>
    <n v="26"/>
    <x v="52"/>
    <s v="Neve Dan"/>
    <x v="3"/>
    <x v="3"/>
    <n v="1302281"/>
    <x v="8"/>
  </r>
  <r>
    <n v="26"/>
    <x v="52"/>
    <s v="Neve Dan"/>
    <x v="4"/>
    <x v="0"/>
    <n v="927"/>
    <x v="8"/>
  </r>
  <r>
    <n v="26"/>
    <x v="52"/>
    <s v="Neve Dan"/>
    <x v="4"/>
    <x v="1"/>
    <n v="164260"/>
    <x v="8"/>
  </r>
  <r>
    <n v="26"/>
    <x v="52"/>
    <s v="Neve Dan"/>
    <x v="4"/>
    <x v="2"/>
    <n v="823"/>
    <x v="8"/>
  </r>
  <r>
    <n v="26"/>
    <x v="52"/>
    <s v="Neve Dan"/>
    <x v="4"/>
    <x v="3"/>
    <n v="138031"/>
    <x v="8"/>
  </r>
  <r>
    <n v="26"/>
    <x v="52"/>
    <s v="Neve Dan"/>
    <x v="5"/>
    <x v="0"/>
    <n v="926"/>
    <x v="8"/>
  </r>
  <r>
    <n v="26"/>
    <x v="52"/>
    <s v="Neve Dan"/>
    <x v="5"/>
    <x v="1"/>
    <n v="165138"/>
    <x v="8"/>
  </r>
  <r>
    <n v="26"/>
    <x v="52"/>
    <s v="Neve Dan"/>
    <x v="5"/>
    <x v="2"/>
    <n v="821"/>
    <x v="8"/>
  </r>
  <r>
    <n v="26"/>
    <x v="52"/>
    <s v="Neve Dan"/>
    <x v="5"/>
    <x v="3"/>
    <n v="139071"/>
    <x v="8"/>
  </r>
  <r>
    <n v="64"/>
    <x v="53"/>
    <s v="Ezra"/>
    <x v="0"/>
    <x v="0"/>
    <n v="890"/>
    <x v="4"/>
  </r>
  <r>
    <n v="64"/>
    <x v="53"/>
    <s v="Ezra"/>
    <x v="0"/>
    <x v="1"/>
    <n v="91248"/>
    <x v="4"/>
  </r>
  <r>
    <n v="64"/>
    <x v="53"/>
    <s v="Ezra"/>
    <x v="0"/>
    <x v="2"/>
    <n v="795"/>
    <x v="4"/>
  </r>
  <r>
    <n v="64"/>
    <x v="53"/>
    <s v="Ezra"/>
    <x v="0"/>
    <x v="3"/>
    <n v="54316"/>
    <x v="4"/>
  </r>
  <r>
    <n v="64"/>
    <x v="53"/>
    <s v="Ezra"/>
    <x v="1"/>
    <x v="0"/>
    <n v="936"/>
    <x v="4"/>
  </r>
  <r>
    <n v="64"/>
    <x v="53"/>
    <s v="Ezra"/>
    <x v="1"/>
    <x v="1"/>
    <n v="94765"/>
    <x v="4"/>
  </r>
  <r>
    <n v="64"/>
    <x v="53"/>
    <s v="Ezra"/>
    <x v="1"/>
    <x v="2"/>
    <n v="800"/>
    <x v="4"/>
  </r>
  <r>
    <n v="64"/>
    <x v="53"/>
    <s v="Ezra"/>
    <x v="1"/>
    <x v="3"/>
    <n v="54511"/>
    <x v="4"/>
  </r>
  <r>
    <n v="64"/>
    <x v="53"/>
    <s v="Ezra"/>
    <x v="2"/>
    <x v="0"/>
    <n v="912"/>
    <x v="4"/>
  </r>
  <r>
    <n v="64"/>
    <x v="53"/>
    <s v="Ezra"/>
    <x v="2"/>
    <x v="1"/>
    <n v="76825"/>
    <x v="4"/>
  </r>
  <r>
    <n v="64"/>
    <x v="53"/>
    <s v="Ezra"/>
    <x v="2"/>
    <x v="2"/>
    <n v="810"/>
    <x v="4"/>
  </r>
  <r>
    <n v="64"/>
    <x v="53"/>
    <s v="Ezra"/>
    <x v="2"/>
    <x v="3"/>
    <n v="55512"/>
    <x v="4"/>
  </r>
  <r>
    <n v="64"/>
    <x v="53"/>
    <s v="Ezra"/>
    <x v="3"/>
    <x v="0"/>
    <n v="992"/>
    <x v="4"/>
  </r>
  <r>
    <n v="64"/>
    <x v="53"/>
    <s v="Ezra"/>
    <x v="3"/>
    <x v="1"/>
    <n v="87705"/>
    <x v="4"/>
  </r>
  <r>
    <n v="64"/>
    <x v="53"/>
    <s v="Ezra"/>
    <x v="3"/>
    <x v="2"/>
    <n v="892"/>
    <x v="4"/>
  </r>
  <r>
    <n v="64"/>
    <x v="53"/>
    <s v="Ezra"/>
    <x v="3"/>
    <x v="3"/>
    <n v="66120"/>
    <x v="4"/>
  </r>
  <r>
    <n v="64"/>
    <x v="53"/>
    <s v="Ezra"/>
    <x v="4"/>
    <x v="0"/>
    <n v="1092"/>
    <x v="4"/>
  </r>
  <r>
    <n v="64"/>
    <x v="53"/>
    <s v="Ezra"/>
    <x v="4"/>
    <x v="1"/>
    <n v="109913"/>
    <x v="4"/>
  </r>
  <r>
    <n v="64"/>
    <x v="53"/>
    <s v="Ezra"/>
    <x v="4"/>
    <x v="2"/>
    <n v="963"/>
    <x v="4"/>
  </r>
  <r>
    <n v="64"/>
    <x v="53"/>
    <s v="Ezra"/>
    <x v="4"/>
    <x v="3"/>
    <n v="71040"/>
    <x v="4"/>
  </r>
  <r>
    <n v="64"/>
    <x v="53"/>
    <s v="Ezra"/>
    <x v="5"/>
    <x v="0"/>
    <n v="1102"/>
    <x v="4"/>
  </r>
  <r>
    <n v="64"/>
    <x v="53"/>
    <s v="Ezra"/>
    <x v="5"/>
    <x v="1"/>
    <n v="115045"/>
    <x v="4"/>
  </r>
  <r>
    <n v="64"/>
    <x v="53"/>
    <s v="Ezra"/>
    <x v="5"/>
    <x v="2"/>
    <n v="977"/>
    <x v="4"/>
  </r>
  <r>
    <n v="64"/>
    <x v="53"/>
    <s v="Ezra"/>
    <x v="5"/>
    <x v="3"/>
    <n v="73071"/>
    <x v="4"/>
  </r>
  <r>
    <n v="36"/>
    <x v="54"/>
    <s v="Tsamarot Ayalon"/>
    <x v="0"/>
    <x v="0"/>
    <n v="885"/>
    <x v="3"/>
  </r>
  <r>
    <n v="36"/>
    <x v="54"/>
    <s v="Tsamarot Ayalon"/>
    <x v="0"/>
    <x v="1"/>
    <n v="146084"/>
    <x v="3"/>
  </r>
  <r>
    <n v="36"/>
    <x v="54"/>
    <s v="Tsamarot Ayalon"/>
    <x v="0"/>
    <x v="2"/>
    <n v="803"/>
    <x v="3"/>
  </r>
  <r>
    <n v="36"/>
    <x v="54"/>
    <s v="Tsamarot Ayalon"/>
    <x v="0"/>
    <x v="3"/>
    <n v="122939"/>
    <x v="3"/>
  </r>
  <r>
    <n v="36"/>
    <x v="54"/>
    <s v="Tsamarot Ayalon"/>
    <x v="1"/>
    <x v="0"/>
    <n v="1005"/>
    <x v="3"/>
  </r>
  <r>
    <n v="36"/>
    <x v="54"/>
    <s v="Tsamarot Ayalon"/>
    <x v="1"/>
    <x v="1"/>
    <n v="171435"/>
    <x v="3"/>
  </r>
  <r>
    <n v="36"/>
    <x v="54"/>
    <s v="Tsamarot Ayalon"/>
    <x v="1"/>
    <x v="2"/>
    <n v="917"/>
    <x v="3"/>
  </r>
  <r>
    <n v="36"/>
    <x v="54"/>
    <s v="Tsamarot Ayalon"/>
    <x v="1"/>
    <x v="3"/>
    <n v="140840"/>
    <x v="3"/>
  </r>
  <r>
    <n v="36"/>
    <x v="54"/>
    <s v="Tsamarot Ayalon"/>
    <x v="2"/>
    <x v="0"/>
    <n v="1005"/>
    <x v="3"/>
  </r>
  <r>
    <n v="36"/>
    <x v="54"/>
    <s v="Tsamarot Ayalon"/>
    <x v="2"/>
    <x v="1"/>
    <n v="166051"/>
    <x v="3"/>
  </r>
  <r>
    <n v="36"/>
    <x v="54"/>
    <s v="Tsamarot Ayalon"/>
    <x v="2"/>
    <x v="2"/>
    <n v="915"/>
    <x v="3"/>
  </r>
  <r>
    <n v="36"/>
    <x v="54"/>
    <s v="Tsamarot Ayalon"/>
    <x v="2"/>
    <x v="3"/>
    <n v="141057"/>
    <x v="3"/>
  </r>
  <r>
    <n v="36"/>
    <x v="54"/>
    <s v="Tsamarot Ayalon"/>
    <x v="3"/>
    <x v="0"/>
    <n v="1000"/>
    <x v="3"/>
  </r>
  <r>
    <n v="36"/>
    <x v="54"/>
    <s v="Tsamarot Ayalon"/>
    <x v="3"/>
    <x v="1"/>
    <n v="167461"/>
    <x v="3"/>
  </r>
  <r>
    <n v="36"/>
    <x v="54"/>
    <s v="Tsamarot Ayalon"/>
    <x v="3"/>
    <x v="2"/>
    <n v="910"/>
    <x v="3"/>
  </r>
  <r>
    <n v="36"/>
    <x v="54"/>
    <s v="Tsamarot Ayalon"/>
    <x v="3"/>
    <x v="3"/>
    <n v="141350"/>
    <x v="3"/>
  </r>
  <r>
    <n v="36"/>
    <x v="54"/>
    <s v="Tsamarot Ayalon"/>
    <x v="4"/>
    <x v="0"/>
    <n v="1117"/>
    <x v="3"/>
  </r>
  <r>
    <n v="36"/>
    <x v="54"/>
    <s v="Tsamarot Ayalon"/>
    <x v="4"/>
    <x v="1"/>
    <n v="186240"/>
    <x v="3"/>
  </r>
  <r>
    <n v="36"/>
    <x v="54"/>
    <s v="Tsamarot Ayalon"/>
    <x v="4"/>
    <x v="2"/>
    <n v="1027"/>
    <x v="3"/>
  </r>
  <r>
    <n v="36"/>
    <x v="54"/>
    <s v="Tsamarot Ayalon"/>
    <x v="4"/>
    <x v="3"/>
    <n v="158977"/>
    <x v="3"/>
  </r>
  <r>
    <n v="36"/>
    <x v="54"/>
    <s v="Tsamarot Ayalon"/>
    <x v="5"/>
    <x v="0"/>
    <n v="1400"/>
    <x v="3"/>
  </r>
  <r>
    <n v="36"/>
    <x v="54"/>
    <s v="Tsamarot Ayalon"/>
    <x v="5"/>
    <x v="1"/>
    <n v="223460"/>
    <x v="3"/>
  </r>
  <r>
    <n v="36"/>
    <x v="54"/>
    <s v="Tsamarot Ayalon"/>
    <x v="5"/>
    <x v="2"/>
    <n v="1303"/>
    <x v="3"/>
  </r>
  <r>
    <n v="36"/>
    <x v="54"/>
    <s v="Tsamarot Ayalon"/>
    <x v="5"/>
    <x v="3"/>
    <n v="193252"/>
    <x v="3"/>
  </r>
  <r>
    <n v="23"/>
    <x v="55"/>
    <s v="Tzahala"/>
    <x v="0"/>
    <x v="0"/>
    <n v="672"/>
    <x v="8"/>
  </r>
  <r>
    <n v="23"/>
    <x v="55"/>
    <s v="Tzahala"/>
    <x v="0"/>
    <x v="1"/>
    <n v="125741"/>
    <x v="8"/>
  </r>
  <r>
    <n v="23"/>
    <x v="55"/>
    <s v="Tzahala"/>
    <x v="0"/>
    <x v="2"/>
    <n v="633"/>
    <x v="8"/>
  </r>
  <r>
    <n v="23"/>
    <x v="55"/>
    <s v="Tzahala"/>
    <x v="0"/>
    <x v="3"/>
    <n v="120515"/>
    <x v="8"/>
  </r>
  <r>
    <n v="23"/>
    <x v="55"/>
    <s v="Tzahala"/>
    <x v="1"/>
    <x v="0"/>
    <n v="675"/>
    <x v="8"/>
  </r>
  <r>
    <n v="23"/>
    <x v="55"/>
    <s v="Tzahala"/>
    <x v="1"/>
    <x v="1"/>
    <n v="127319"/>
    <x v="8"/>
  </r>
  <r>
    <n v="23"/>
    <x v="55"/>
    <s v="Tzahala"/>
    <x v="1"/>
    <x v="2"/>
    <n v="636"/>
    <x v="8"/>
  </r>
  <r>
    <n v="23"/>
    <x v="55"/>
    <s v="Tzahala"/>
    <x v="1"/>
    <x v="3"/>
    <n v="122184"/>
    <x v="8"/>
  </r>
  <r>
    <n v="23"/>
    <x v="55"/>
    <s v="Tzahala"/>
    <x v="2"/>
    <x v="0"/>
    <n v="653"/>
    <x v="8"/>
  </r>
  <r>
    <n v="23"/>
    <x v="55"/>
    <s v="Tzahala"/>
    <x v="2"/>
    <x v="1"/>
    <n v="126421"/>
    <x v="8"/>
  </r>
  <r>
    <n v="23"/>
    <x v="55"/>
    <s v="Tzahala"/>
    <x v="2"/>
    <x v="2"/>
    <n v="617"/>
    <x v="8"/>
  </r>
  <r>
    <n v="23"/>
    <x v="55"/>
    <s v="Tzahala"/>
    <x v="2"/>
    <x v="3"/>
    <n v="121284"/>
    <x v="8"/>
  </r>
  <r>
    <n v="23"/>
    <x v="55"/>
    <s v="Tzahala"/>
    <x v="3"/>
    <x v="0"/>
    <n v="656"/>
    <x v="8"/>
  </r>
  <r>
    <n v="23"/>
    <x v="55"/>
    <s v="Tzahala"/>
    <x v="3"/>
    <x v="1"/>
    <n v="131489"/>
    <x v="8"/>
  </r>
  <r>
    <n v="23"/>
    <x v="55"/>
    <s v="Tzahala"/>
    <x v="3"/>
    <x v="2"/>
    <n v="618"/>
    <x v="8"/>
  </r>
  <r>
    <n v="23"/>
    <x v="55"/>
    <s v="Tzahala"/>
    <x v="3"/>
    <x v="3"/>
    <n v="126426"/>
    <x v="8"/>
  </r>
  <r>
    <n v="23"/>
    <x v="55"/>
    <s v="Tzahala"/>
    <x v="4"/>
    <x v="0"/>
    <n v="674"/>
    <x v="8"/>
  </r>
  <r>
    <n v="23"/>
    <x v="55"/>
    <s v="Tzahala"/>
    <x v="4"/>
    <x v="1"/>
    <n v="139617"/>
    <x v="8"/>
  </r>
  <r>
    <n v="23"/>
    <x v="55"/>
    <s v="Tzahala"/>
    <x v="4"/>
    <x v="2"/>
    <n v="635"/>
    <x v="8"/>
  </r>
  <r>
    <n v="23"/>
    <x v="55"/>
    <s v="Tzahala"/>
    <x v="4"/>
    <x v="3"/>
    <n v="132465"/>
    <x v="8"/>
  </r>
  <r>
    <n v="23"/>
    <x v="55"/>
    <s v="Tzahala"/>
    <x v="5"/>
    <x v="0"/>
    <n v="668"/>
    <x v="8"/>
  </r>
  <r>
    <n v="23"/>
    <x v="55"/>
    <s v="Tzahala"/>
    <x v="5"/>
    <x v="1"/>
    <n v="140498"/>
    <x v="8"/>
  </r>
  <r>
    <n v="23"/>
    <x v="55"/>
    <s v="Tzahala"/>
    <x v="5"/>
    <x v="2"/>
    <n v="627"/>
    <x v="8"/>
  </r>
  <r>
    <n v="23"/>
    <x v="55"/>
    <s v="Tzahala"/>
    <x v="5"/>
    <x v="3"/>
    <n v="132719"/>
    <x v="8"/>
  </r>
  <r>
    <n v="44"/>
    <x v="56"/>
    <s v="Old Yafo"/>
    <x v="0"/>
    <x v="0"/>
    <n v="652"/>
    <x v="6"/>
  </r>
  <r>
    <n v="44"/>
    <x v="56"/>
    <s v="Old Yafo"/>
    <x v="0"/>
    <x v="1"/>
    <n v="90831"/>
    <x v="6"/>
  </r>
  <r>
    <n v="44"/>
    <x v="56"/>
    <s v="Old Yafo"/>
    <x v="0"/>
    <x v="2"/>
    <n v="363"/>
    <x v="6"/>
  </r>
  <r>
    <n v="44"/>
    <x v="56"/>
    <s v="Old Yafo"/>
    <x v="0"/>
    <x v="3"/>
    <n v="40815"/>
    <x v="6"/>
  </r>
  <r>
    <n v="44"/>
    <x v="56"/>
    <s v="Old Yafo"/>
    <x v="1"/>
    <x v="0"/>
    <n v="660"/>
    <x v="6"/>
  </r>
  <r>
    <n v="44"/>
    <x v="56"/>
    <s v="Old Yafo"/>
    <x v="1"/>
    <x v="1"/>
    <n v="91630"/>
    <x v="6"/>
  </r>
  <r>
    <n v="44"/>
    <x v="56"/>
    <s v="Old Yafo"/>
    <x v="1"/>
    <x v="2"/>
    <n v="367"/>
    <x v="6"/>
  </r>
  <r>
    <n v="44"/>
    <x v="56"/>
    <s v="Old Yafo"/>
    <x v="1"/>
    <x v="3"/>
    <n v="40915"/>
    <x v="6"/>
  </r>
  <r>
    <n v="44"/>
    <x v="56"/>
    <s v="Old Yafo"/>
    <x v="2"/>
    <x v="0"/>
    <n v="660"/>
    <x v="6"/>
  </r>
  <r>
    <n v="44"/>
    <x v="56"/>
    <s v="Old Yafo"/>
    <x v="2"/>
    <x v="1"/>
    <n v="94692"/>
    <x v="6"/>
  </r>
  <r>
    <n v="44"/>
    <x v="56"/>
    <s v="Old Yafo"/>
    <x v="2"/>
    <x v="2"/>
    <n v="366"/>
    <x v="6"/>
  </r>
  <r>
    <n v="44"/>
    <x v="56"/>
    <s v="Old Yafo"/>
    <x v="2"/>
    <x v="3"/>
    <n v="41006"/>
    <x v="6"/>
  </r>
  <r>
    <n v="44"/>
    <x v="56"/>
    <s v="Old Yafo"/>
    <x v="3"/>
    <x v="0"/>
    <n v="684"/>
    <x v="6"/>
  </r>
  <r>
    <n v="44"/>
    <x v="56"/>
    <s v="Old Yafo"/>
    <x v="3"/>
    <x v="1"/>
    <n v="100161"/>
    <x v="6"/>
  </r>
  <r>
    <n v="44"/>
    <x v="56"/>
    <s v="Old Yafo"/>
    <x v="3"/>
    <x v="2"/>
    <n v="376"/>
    <x v="6"/>
  </r>
  <r>
    <n v="44"/>
    <x v="56"/>
    <s v="Old Yafo"/>
    <x v="3"/>
    <x v="3"/>
    <n v="41888"/>
    <x v="6"/>
  </r>
  <r>
    <n v="44"/>
    <x v="56"/>
    <s v="Old Yafo"/>
    <x v="4"/>
    <x v="0"/>
    <n v="725"/>
    <x v="6"/>
  </r>
  <r>
    <n v="44"/>
    <x v="56"/>
    <s v="Old Yafo"/>
    <x v="4"/>
    <x v="1"/>
    <n v="105796"/>
    <x v="6"/>
  </r>
  <r>
    <n v="44"/>
    <x v="56"/>
    <s v="Old Yafo"/>
    <x v="4"/>
    <x v="2"/>
    <n v="393"/>
    <x v="6"/>
  </r>
  <r>
    <n v="44"/>
    <x v="56"/>
    <s v="Old Yafo"/>
    <x v="4"/>
    <x v="3"/>
    <n v="44576"/>
    <x v="6"/>
  </r>
  <r>
    <n v="44"/>
    <x v="56"/>
    <s v="Old Yafo"/>
    <x v="5"/>
    <x v="0"/>
    <n v="747"/>
    <x v="6"/>
  </r>
  <r>
    <n v="44"/>
    <x v="56"/>
    <s v="Old Yafo"/>
    <x v="5"/>
    <x v="1"/>
    <n v="105378"/>
    <x v="6"/>
  </r>
  <r>
    <n v="44"/>
    <x v="56"/>
    <s v="Old Yafo"/>
    <x v="5"/>
    <x v="2"/>
    <n v="416"/>
    <x v="6"/>
  </r>
  <r>
    <n v="44"/>
    <x v="56"/>
    <s v="Old Yafo"/>
    <x v="5"/>
    <x v="3"/>
    <n v="46611"/>
    <x v="6"/>
  </r>
  <r>
    <n v="1"/>
    <x v="57"/>
    <s v="Glilot"/>
    <x v="0"/>
    <x v="0"/>
    <m/>
    <x v="7"/>
  </r>
  <r>
    <n v="1"/>
    <x v="57"/>
    <s v="Glilot"/>
    <x v="0"/>
    <x v="1"/>
    <m/>
    <x v="7"/>
  </r>
  <r>
    <n v="1"/>
    <x v="57"/>
    <s v="Glilot"/>
    <x v="0"/>
    <x v="2"/>
    <m/>
    <x v="7"/>
  </r>
  <r>
    <n v="1"/>
    <x v="57"/>
    <s v="Glilot"/>
    <x v="0"/>
    <x v="3"/>
    <m/>
    <x v="7"/>
  </r>
  <r>
    <n v="1"/>
    <x v="57"/>
    <s v="Glilot"/>
    <x v="1"/>
    <x v="0"/>
    <m/>
    <x v="7"/>
  </r>
  <r>
    <n v="1"/>
    <x v="57"/>
    <s v="Glilot"/>
    <x v="1"/>
    <x v="1"/>
    <m/>
    <x v="7"/>
  </r>
  <r>
    <n v="1"/>
    <x v="57"/>
    <s v="Glilot"/>
    <x v="1"/>
    <x v="2"/>
    <m/>
    <x v="7"/>
  </r>
  <r>
    <n v="1"/>
    <x v="57"/>
    <s v="Glilot"/>
    <x v="1"/>
    <x v="3"/>
    <m/>
    <x v="7"/>
  </r>
  <r>
    <n v="1"/>
    <x v="57"/>
    <s v="Glilot"/>
    <x v="2"/>
    <x v="0"/>
    <m/>
    <x v="7"/>
  </r>
  <r>
    <n v="1"/>
    <x v="57"/>
    <s v="Glilot"/>
    <x v="2"/>
    <x v="1"/>
    <m/>
    <x v="7"/>
  </r>
  <r>
    <n v="1"/>
    <x v="57"/>
    <s v="Glilot"/>
    <x v="2"/>
    <x v="2"/>
    <m/>
    <x v="7"/>
  </r>
  <r>
    <n v="1"/>
    <x v="57"/>
    <s v="Glilot"/>
    <x v="2"/>
    <x v="3"/>
    <m/>
    <x v="7"/>
  </r>
  <r>
    <n v="1"/>
    <x v="57"/>
    <s v="Glilot"/>
    <x v="3"/>
    <x v="0"/>
    <m/>
    <x v="7"/>
  </r>
  <r>
    <n v="1"/>
    <x v="57"/>
    <s v="Glilot"/>
    <x v="3"/>
    <x v="1"/>
    <m/>
    <x v="7"/>
  </r>
  <r>
    <n v="1"/>
    <x v="57"/>
    <s v="Glilot"/>
    <x v="3"/>
    <x v="2"/>
    <m/>
    <x v="7"/>
  </r>
  <r>
    <n v="1"/>
    <x v="57"/>
    <s v="Glilot"/>
    <x v="3"/>
    <x v="3"/>
    <m/>
    <x v="7"/>
  </r>
  <r>
    <n v="1"/>
    <x v="57"/>
    <s v="Glilot"/>
    <x v="4"/>
    <x v="0"/>
    <m/>
    <x v="7"/>
  </r>
  <r>
    <n v="1"/>
    <x v="57"/>
    <s v="Glilot"/>
    <x v="4"/>
    <x v="1"/>
    <m/>
    <x v="7"/>
  </r>
  <r>
    <n v="1"/>
    <x v="57"/>
    <s v="Glilot"/>
    <x v="4"/>
    <x v="2"/>
    <m/>
    <x v="7"/>
  </r>
  <r>
    <n v="1"/>
    <x v="57"/>
    <s v="Glilot"/>
    <x v="4"/>
    <x v="3"/>
    <m/>
    <x v="7"/>
  </r>
  <r>
    <n v="1"/>
    <x v="57"/>
    <s v="Glilot"/>
    <x v="5"/>
    <x v="0"/>
    <m/>
    <x v="7"/>
  </r>
  <r>
    <n v="1"/>
    <x v="57"/>
    <s v="Glilot"/>
    <x v="5"/>
    <x v="1"/>
    <m/>
    <x v="7"/>
  </r>
  <r>
    <n v="1"/>
    <x v="57"/>
    <s v="Glilot"/>
    <x v="5"/>
    <x v="2"/>
    <m/>
    <x v="7"/>
  </r>
  <r>
    <n v="1"/>
    <x v="57"/>
    <s v="Glilot"/>
    <x v="5"/>
    <x v="3"/>
    <m/>
    <x v="7"/>
  </r>
  <r>
    <n v="11"/>
    <x v="58"/>
    <s v="University"/>
    <x v="0"/>
    <x v="0"/>
    <m/>
    <x v="7"/>
  </r>
  <r>
    <n v="11"/>
    <x v="58"/>
    <s v="University"/>
    <x v="0"/>
    <x v="1"/>
    <m/>
    <x v="7"/>
  </r>
  <r>
    <n v="11"/>
    <x v="58"/>
    <s v="University"/>
    <x v="0"/>
    <x v="2"/>
    <m/>
    <x v="7"/>
  </r>
  <r>
    <n v="11"/>
    <x v="58"/>
    <s v="University"/>
    <x v="0"/>
    <x v="3"/>
    <m/>
    <x v="7"/>
  </r>
  <r>
    <n v="11"/>
    <x v="58"/>
    <s v="University"/>
    <x v="1"/>
    <x v="0"/>
    <m/>
    <x v="7"/>
  </r>
  <r>
    <n v="11"/>
    <x v="58"/>
    <s v="University"/>
    <x v="1"/>
    <x v="1"/>
    <m/>
    <x v="7"/>
  </r>
  <r>
    <n v="11"/>
    <x v="58"/>
    <s v="University"/>
    <x v="1"/>
    <x v="2"/>
    <m/>
    <x v="7"/>
  </r>
  <r>
    <n v="11"/>
    <x v="58"/>
    <s v="University"/>
    <x v="1"/>
    <x v="3"/>
    <m/>
    <x v="7"/>
  </r>
  <r>
    <n v="11"/>
    <x v="58"/>
    <s v="University"/>
    <x v="2"/>
    <x v="0"/>
    <m/>
    <x v="7"/>
  </r>
  <r>
    <n v="11"/>
    <x v="58"/>
    <s v="University"/>
    <x v="2"/>
    <x v="1"/>
    <m/>
    <x v="7"/>
  </r>
  <r>
    <n v="11"/>
    <x v="58"/>
    <s v="University"/>
    <x v="2"/>
    <x v="2"/>
    <m/>
    <x v="7"/>
  </r>
  <r>
    <n v="11"/>
    <x v="58"/>
    <s v="University"/>
    <x v="2"/>
    <x v="3"/>
    <m/>
    <x v="7"/>
  </r>
  <r>
    <n v="11"/>
    <x v="58"/>
    <s v="University"/>
    <x v="3"/>
    <x v="0"/>
    <m/>
    <x v="7"/>
  </r>
  <r>
    <n v="11"/>
    <x v="58"/>
    <s v="University"/>
    <x v="3"/>
    <x v="1"/>
    <m/>
    <x v="7"/>
  </r>
  <r>
    <n v="11"/>
    <x v="58"/>
    <s v="University"/>
    <x v="3"/>
    <x v="2"/>
    <m/>
    <x v="7"/>
  </r>
  <r>
    <n v="11"/>
    <x v="58"/>
    <s v="University"/>
    <x v="3"/>
    <x v="3"/>
    <m/>
    <x v="7"/>
  </r>
  <r>
    <n v="11"/>
    <x v="58"/>
    <s v="University"/>
    <x v="4"/>
    <x v="0"/>
    <m/>
    <x v="7"/>
  </r>
  <r>
    <n v="11"/>
    <x v="58"/>
    <s v="University"/>
    <x v="4"/>
    <x v="1"/>
    <m/>
    <x v="7"/>
  </r>
  <r>
    <n v="11"/>
    <x v="58"/>
    <s v="University"/>
    <x v="4"/>
    <x v="2"/>
    <m/>
    <x v="7"/>
  </r>
  <r>
    <n v="11"/>
    <x v="58"/>
    <s v="University"/>
    <x v="4"/>
    <x v="3"/>
    <m/>
    <x v="7"/>
  </r>
  <r>
    <n v="11"/>
    <x v="58"/>
    <s v="University"/>
    <x v="5"/>
    <x v="0"/>
    <m/>
    <x v="7"/>
  </r>
  <r>
    <n v="11"/>
    <x v="58"/>
    <s v="University"/>
    <x v="5"/>
    <x v="1"/>
    <m/>
    <x v="7"/>
  </r>
  <r>
    <n v="11"/>
    <x v="58"/>
    <s v="University"/>
    <x v="5"/>
    <x v="2"/>
    <m/>
    <x v="7"/>
  </r>
  <r>
    <n v="11"/>
    <x v="58"/>
    <s v="University"/>
    <x v="5"/>
    <x v="3"/>
    <m/>
    <x v="7"/>
  </r>
  <r>
    <n v="12"/>
    <x v="59"/>
    <s v="Convention Center"/>
    <x v="0"/>
    <x v="0"/>
    <m/>
    <x v="7"/>
  </r>
  <r>
    <n v="12"/>
    <x v="59"/>
    <s v="Convention Center"/>
    <x v="0"/>
    <x v="1"/>
    <m/>
    <x v="7"/>
  </r>
  <r>
    <n v="12"/>
    <x v="59"/>
    <s v="Convention Center"/>
    <x v="0"/>
    <x v="2"/>
    <m/>
    <x v="7"/>
  </r>
  <r>
    <n v="12"/>
    <x v="59"/>
    <s v="Convention Center"/>
    <x v="0"/>
    <x v="3"/>
    <m/>
    <x v="7"/>
  </r>
  <r>
    <n v="12"/>
    <x v="59"/>
    <s v="Convention Center"/>
    <x v="1"/>
    <x v="0"/>
    <m/>
    <x v="7"/>
  </r>
  <r>
    <n v="12"/>
    <x v="59"/>
    <s v="Convention Center"/>
    <x v="1"/>
    <x v="1"/>
    <m/>
    <x v="7"/>
  </r>
  <r>
    <n v="12"/>
    <x v="59"/>
    <s v="Convention Center"/>
    <x v="1"/>
    <x v="2"/>
    <m/>
    <x v="7"/>
  </r>
  <r>
    <n v="12"/>
    <x v="59"/>
    <s v="Convention Center"/>
    <x v="1"/>
    <x v="3"/>
    <m/>
    <x v="7"/>
  </r>
  <r>
    <n v="12"/>
    <x v="59"/>
    <s v="Convention Center"/>
    <x v="2"/>
    <x v="0"/>
    <m/>
    <x v="7"/>
  </r>
  <r>
    <n v="12"/>
    <x v="59"/>
    <s v="Convention Center"/>
    <x v="2"/>
    <x v="1"/>
    <m/>
    <x v="7"/>
  </r>
  <r>
    <n v="12"/>
    <x v="59"/>
    <s v="Convention Center"/>
    <x v="2"/>
    <x v="2"/>
    <m/>
    <x v="7"/>
  </r>
  <r>
    <n v="12"/>
    <x v="59"/>
    <s v="Convention Center"/>
    <x v="2"/>
    <x v="3"/>
    <m/>
    <x v="7"/>
  </r>
  <r>
    <n v="12"/>
    <x v="59"/>
    <s v="Convention Center"/>
    <x v="3"/>
    <x v="0"/>
    <m/>
    <x v="7"/>
  </r>
  <r>
    <n v="12"/>
    <x v="59"/>
    <s v="Convention Center"/>
    <x v="3"/>
    <x v="1"/>
    <m/>
    <x v="7"/>
  </r>
  <r>
    <n v="12"/>
    <x v="59"/>
    <s v="Convention Center"/>
    <x v="3"/>
    <x v="2"/>
    <m/>
    <x v="7"/>
  </r>
  <r>
    <n v="12"/>
    <x v="59"/>
    <s v="Convention Center"/>
    <x v="3"/>
    <x v="3"/>
    <m/>
    <x v="7"/>
  </r>
  <r>
    <n v="12"/>
    <x v="59"/>
    <s v="Convention Center"/>
    <x v="4"/>
    <x v="0"/>
    <m/>
    <x v="7"/>
  </r>
  <r>
    <n v="12"/>
    <x v="59"/>
    <s v="Convention Center"/>
    <x v="4"/>
    <x v="1"/>
    <m/>
    <x v="7"/>
  </r>
  <r>
    <n v="12"/>
    <x v="59"/>
    <s v="Convention Center"/>
    <x v="4"/>
    <x v="2"/>
    <m/>
    <x v="7"/>
  </r>
  <r>
    <n v="12"/>
    <x v="59"/>
    <s v="Convention Center"/>
    <x v="4"/>
    <x v="3"/>
    <m/>
    <x v="7"/>
  </r>
  <r>
    <n v="12"/>
    <x v="59"/>
    <s v="Convention Center"/>
    <x v="5"/>
    <x v="0"/>
    <m/>
    <x v="7"/>
  </r>
  <r>
    <n v="12"/>
    <x v="59"/>
    <s v="Convention Center"/>
    <x v="5"/>
    <x v="1"/>
    <m/>
    <x v="7"/>
  </r>
  <r>
    <n v="12"/>
    <x v="59"/>
    <s v="Convention Center"/>
    <x v="5"/>
    <x v="2"/>
    <m/>
    <x v="7"/>
  </r>
  <r>
    <n v="12"/>
    <x v="59"/>
    <s v="Convention Center"/>
    <x v="5"/>
    <x v="3"/>
    <m/>
    <x v="7"/>
  </r>
  <r>
    <n v="13"/>
    <x v="60"/>
    <s v="Park HaYarkon"/>
    <x v="0"/>
    <x v="0"/>
    <m/>
    <x v="7"/>
  </r>
  <r>
    <n v="13"/>
    <x v="60"/>
    <s v="Park HaYarkon"/>
    <x v="0"/>
    <x v="1"/>
    <m/>
    <x v="7"/>
  </r>
  <r>
    <n v="13"/>
    <x v="60"/>
    <s v="Park HaYarkon"/>
    <x v="0"/>
    <x v="2"/>
    <m/>
    <x v="7"/>
  </r>
  <r>
    <n v="13"/>
    <x v="60"/>
    <s v="Park HaYarkon"/>
    <x v="0"/>
    <x v="3"/>
    <m/>
    <x v="7"/>
  </r>
  <r>
    <n v="13"/>
    <x v="60"/>
    <s v="Park HaYarkon"/>
    <x v="1"/>
    <x v="0"/>
    <m/>
    <x v="7"/>
  </r>
  <r>
    <n v="13"/>
    <x v="60"/>
    <s v="Park HaYarkon"/>
    <x v="1"/>
    <x v="1"/>
    <m/>
    <x v="7"/>
  </r>
  <r>
    <n v="13"/>
    <x v="60"/>
    <s v="Park HaYarkon"/>
    <x v="1"/>
    <x v="2"/>
    <m/>
    <x v="7"/>
  </r>
  <r>
    <n v="13"/>
    <x v="60"/>
    <s v="Park HaYarkon"/>
    <x v="1"/>
    <x v="3"/>
    <m/>
    <x v="7"/>
  </r>
  <r>
    <n v="13"/>
    <x v="60"/>
    <s v="Park HaYarkon"/>
    <x v="2"/>
    <x v="0"/>
    <m/>
    <x v="7"/>
  </r>
  <r>
    <n v="13"/>
    <x v="60"/>
    <s v="Park HaYarkon"/>
    <x v="2"/>
    <x v="1"/>
    <m/>
    <x v="7"/>
  </r>
  <r>
    <n v="13"/>
    <x v="60"/>
    <s v="Park HaYarkon"/>
    <x v="2"/>
    <x v="2"/>
    <m/>
    <x v="7"/>
  </r>
  <r>
    <n v="13"/>
    <x v="60"/>
    <s v="Park HaYarkon"/>
    <x v="2"/>
    <x v="3"/>
    <m/>
    <x v="7"/>
  </r>
  <r>
    <n v="13"/>
    <x v="60"/>
    <s v="Park HaYarkon"/>
    <x v="3"/>
    <x v="0"/>
    <m/>
    <x v="7"/>
  </r>
  <r>
    <n v="13"/>
    <x v="60"/>
    <s v="Park HaYarkon"/>
    <x v="3"/>
    <x v="1"/>
    <m/>
    <x v="7"/>
  </r>
  <r>
    <n v="13"/>
    <x v="60"/>
    <s v="Park HaYarkon"/>
    <x v="3"/>
    <x v="2"/>
    <m/>
    <x v="7"/>
  </r>
  <r>
    <n v="13"/>
    <x v="60"/>
    <s v="Park HaYarkon"/>
    <x v="3"/>
    <x v="3"/>
    <m/>
    <x v="7"/>
  </r>
  <r>
    <n v="13"/>
    <x v="60"/>
    <s v="Park HaYarkon"/>
    <x v="4"/>
    <x v="0"/>
    <m/>
    <x v="7"/>
  </r>
  <r>
    <n v="13"/>
    <x v="60"/>
    <s v="Park HaYarkon"/>
    <x v="4"/>
    <x v="1"/>
    <m/>
    <x v="7"/>
  </r>
  <r>
    <n v="13"/>
    <x v="60"/>
    <s v="Park HaYarkon"/>
    <x v="4"/>
    <x v="2"/>
    <m/>
    <x v="7"/>
  </r>
  <r>
    <n v="13"/>
    <x v="60"/>
    <s v="Park HaYarkon"/>
    <x v="4"/>
    <x v="3"/>
    <m/>
    <x v="7"/>
  </r>
  <r>
    <n v="13"/>
    <x v="60"/>
    <s v="Park HaYarkon"/>
    <x v="5"/>
    <x v="0"/>
    <m/>
    <x v="7"/>
  </r>
  <r>
    <n v="13"/>
    <x v="60"/>
    <s v="Park HaYarkon"/>
    <x v="5"/>
    <x v="1"/>
    <m/>
    <x v="7"/>
  </r>
  <r>
    <n v="13"/>
    <x v="60"/>
    <s v="Park HaYarkon"/>
    <x v="5"/>
    <x v="2"/>
    <m/>
    <x v="7"/>
  </r>
  <r>
    <n v="13"/>
    <x v="60"/>
    <s v="Park HaYarkon"/>
    <x v="5"/>
    <x v="3"/>
    <m/>
    <x v="7"/>
  </r>
  <r>
    <n v="14"/>
    <x v="61"/>
    <s v="Tel Baruch North"/>
    <x v="0"/>
    <x v="0"/>
    <m/>
    <x v="8"/>
  </r>
  <r>
    <n v="14"/>
    <x v="61"/>
    <s v="Tel Baruch North"/>
    <x v="0"/>
    <x v="1"/>
    <m/>
    <x v="8"/>
  </r>
  <r>
    <n v="14"/>
    <x v="61"/>
    <s v="Tel Baruch North"/>
    <x v="0"/>
    <x v="2"/>
    <m/>
    <x v="8"/>
  </r>
  <r>
    <n v="14"/>
    <x v="61"/>
    <s v="Tel Baruch North"/>
    <x v="0"/>
    <x v="3"/>
    <m/>
    <x v="8"/>
  </r>
  <r>
    <n v="14"/>
    <x v="61"/>
    <s v="Tel Baruch North"/>
    <x v="1"/>
    <x v="0"/>
    <m/>
    <x v="8"/>
  </r>
  <r>
    <n v="14"/>
    <x v="61"/>
    <s v="Tel Baruch North"/>
    <x v="1"/>
    <x v="1"/>
    <m/>
    <x v="8"/>
  </r>
  <r>
    <n v="14"/>
    <x v="61"/>
    <s v="Tel Baruch North"/>
    <x v="1"/>
    <x v="2"/>
    <m/>
    <x v="8"/>
  </r>
  <r>
    <n v="14"/>
    <x v="61"/>
    <s v="Tel Baruch North"/>
    <x v="1"/>
    <x v="3"/>
    <m/>
    <x v="8"/>
  </r>
  <r>
    <n v="14"/>
    <x v="61"/>
    <s v="Tel Baruch North"/>
    <x v="2"/>
    <x v="0"/>
    <m/>
    <x v="8"/>
  </r>
  <r>
    <n v="14"/>
    <x v="61"/>
    <s v="Tel Baruch North"/>
    <x v="2"/>
    <x v="1"/>
    <m/>
    <x v="8"/>
  </r>
  <r>
    <n v="14"/>
    <x v="61"/>
    <s v="Tel Baruch North"/>
    <x v="2"/>
    <x v="2"/>
    <m/>
    <x v="8"/>
  </r>
  <r>
    <n v="14"/>
    <x v="61"/>
    <s v="Tel Baruch North"/>
    <x v="2"/>
    <x v="3"/>
    <m/>
    <x v="8"/>
  </r>
  <r>
    <n v="14"/>
    <x v="61"/>
    <s v="Tel Baruch North"/>
    <x v="3"/>
    <x v="0"/>
    <m/>
    <x v="8"/>
  </r>
  <r>
    <n v="14"/>
    <x v="61"/>
    <s v="Tel Baruch North"/>
    <x v="3"/>
    <x v="1"/>
    <m/>
    <x v="8"/>
  </r>
  <r>
    <n v="14"/>
    <x v="61"/>
    <s v="Tel Baruch North"/>
    <x v="3"/>
    <x v="2"/>
    <m/>
    <x v="8"/>
  </r>
  <r>
    <n v="14"/>
    <x v="61"/>
    <s v="Tel Baruch North"/>
    <x v="3"/>
    <x v="3"/>
    <m/>
    <x v="8"/>
  </r>
  <r>
    <n v="14"/>
    <x v="61"/>
    <s v="Tel Baruch North"/>
    <x v="4"/>
    <x v="0"/>
    <m/>
    <x v="8"/>
  </r>
  <r>
    <n v="14"/>
    <x v="61"/>
    <s v="Tel Baruch North"/>
    <x v="4"/>
    <x v="1"/>
    <m/>
    <x v="8"/>
  </r>
  <r>
    <n v="14"/>
    <x v="61"/>
    <s v="Tel Baruch North"/>
    <x v="4"/>
    <x v="2"/>
    <m/>
    <x v="8"/>
  </r>
  <r>
    <n v="14"/>
    <x v="61"/>
    <s v="Tel Baruch North"/>
    <x v="4"/>
    <x v="3"/>
    <m/>
    <x v="8"/>
  </r>
  <r>
    <n v="14"/>
    <x v="61"/>
    <s v="Tel Baruch North"/>
    <x v="5"/>
    <x v="0"/>
    <m/>
    <x v="8"/>
  </r>
  <r>
    <n v="14"/>
    <x v="61"/>
    <s v="Tel Baruch North"/>
    <x v="5"/>
    <x v="1"/>
    <m/>
    <x v="8"/>
  </r>
  <r>
    <n v="14"/>
    <x v="61"/>
    <s v="Tel Baruch North"/>
    <x v="5"/>
    <x v="2"/>
    <m/>
    <x v="8"/>
  </r>
  <r>
    <n v="14"/>
    <x v="61"/>
    <s v="Tel Baruch North"/>
    <x v="5"/>
    <x v="3"/>
    <m/>
    <x v="8"/>
  </r>
  <r>
    <n v="15"/>
    <x v="62"/>
    <s v="Tel Baruch"/>
    <x v="0"/>
    <x v="0"/>
    <m/>
    <x v="8"/>
  </r>
  <r>
    <n v="15"/>
    <x v="62"/>
    <s v="Tel Baruch"/>
    <x v="0"/>
    <x v="1"/>
    <m/>
    <x v="8"/>
  </r>
  <r>
    <n v="15"/>
    <x v="62"/>
    <s v="Tel Baruch"/>
    <x v="0"/>
    <x v="2"/>
    <m/>
    <x v="8"/>
  </r>
  <r>
    <n v="15"/>
    <x v="62"/>
    <s v="Tel Baruch"/>
    <x v="0"/>
    <x v="3"/>
    <m/>
    <x v="8"/>
  </r>
  <r>
    <n v="15"/>
    <x v="62"/>
    <s v="Tel Baruch"/>
    <x v="1"/>
    <x v="0"/>
    <m/>
    <x v="8"/>
  </r>
  <r>
    <n v="15"/>
    <x v="62"/>
    <s v="Tel Baruch"/>
    <x v="1"/>
    <x v="1"/>
    <m/>
    <x v="8"/>
  </r>
  <r>
    <n v="15"/>
    <x v="62"/>
    <s v="Tel Baruch"/>
    <x v="1"/>
    <x v="2"/>
    <m/>
    <x v="8"/>
  </r>
  <r>
    <n v="15"/>
    <x v="62"/>
    <s v="Tel Baruch"/>
    <x v="1"/>
    <x v="3"/>
    <m/>
    <x v="8"/>
  </r>
  <r>
    <n v="15"/>
    <x v="62"/>
    <s v="Tel Baruch"/>
    <x v="2"/>
    <x v="0"/>
    <m/>
    <x v="8"/>
  </r>
  <r>
    <n v="15"/>
    <x v="62"/>
    <s v="Tel Baruch"/>
    <x v="2"/>
    <x v="1"/>
    <m/>
    <x v="8"/>
  </r>
  <r>
    <n v="15"/>
    <x v="62"/>
    <s v="Tel Baruch"/>
    <x v="2"/>
    <x v="2"/>
    <m/>
    <x v="8"/>
  </r>
  <r>
    <n v="15"/>
    <x v="62"/>
    <s v="Tel Baruch"/>
    <x v="2"/>
    <x v="3"/>
    <m/>
    <x v="8"/>
  </r>
  <r>
    <n v="15"/>
    <x v="62"/>
    <s v="Tel Baruch"/>
    <x v="3"/>
    <x v="0"/>
    <m/>
    <x v="8"/>
  </r>
  <r>
    <n v="15"/>
    <x v="62"/>
    <s v="Tel Baruch"/>
    <x v="3"/>
    <x v="1"/>
    <m/>
    <x v="8"/>
  </r>
  <r>
    <n v="15"/>
    <x v="62"/>
    <s v="Tel Baruch"/>
    <x v="3"/>
    <x v="2"/>
    <m/>
    <x v="8"/>
  </r>
  <r>
    <n v="15"/>
    <x v="62"/>
    <s v="Tel Baruch"/>
    <x v="3"/>
    <x v="3"/>
    <m/>
    <x v="8"/>
  </r>
  <r>
    <n v="15"/>
    <x v="62"/>
    <s v="Tel Baruch"/>
    <x v="4"/>
    <x v="0"/>
    <m/>
    <x v="8"/>
  </r>
  <r>
    <n v="15"/>
    <x v="62"/>
    <s v="Tel Baruch"/>
    <x v="4"/>
    <x v="1"/>
    <m/>
    <x v="8"/>
  </r>
  <r>
    <n v="15"/>
    <x v="62"/>
    <s v="Tel Baruch"/>
    <x v="4"/>
    <x v="2"/>
    <m/>
    <x v="8"/>
  </r>
  <r>
    <n v="15"/>
    <x v="62"/>
    <s v="Tel Baruch"/>
    <x v="4"/>
    <x v="3"/>
    <m/>
    <x v="8"/>
  </r>
  <r>
    <n v="15"/>
    <x v="62"/>
    <s v="Tel Baruch"/>
    <x v="5"/>
    <x v="0"/>
    <m/>
    <x v="8"/>
  </r>
  <r>
    <n v="15"/>
    <x v="62"/>
    <s v="Tel Baruch"/>
    <x v="5"/>
    <x v="1"/>
    <m/>
    <x v="8"/>
  </r>
  <r>
    <n v="15"/>
    <x v="62"/>
    <s v="Tel Baruch"/>
    <x v="5"/>
    <x v="2"/>
    <m/>
    <x v="8"/>
  </r>
  <r>
    <n v="15"/>
    <x v="62"/>
    <s v="Tel Baruch"/>
    <x v="5"/>
    <x v="3"/>
    <m/>
    <x v="8"/>
  </r>
  <r>
    <n v="16"/>
    <x v="63"/>
    <s v="Maoz Aviv"/>
    <x v="0"/>
    <x v="0"/>
    <m/>
    <x v="8"/>
  </r>
  <r>
    <n v="16"/>
    <x v="63"/>
    <s v="Maoz Aviv"/>
    <x v="0"/>
    <x v="1"/>
    <m/>
    <x v="8"/>
  </r>
  <r>
    <n v="16"/>
    <x v="63"/>
    <s v="Maoz Aviv"/>
    <x v="0"/>
    <x v="2"/>
    <m/>
    <x v="8"/>
  </r>
  <r>
    <n v="16"/>
    <x v="63"/>
    <s v="Maoz Aviv"/>
    <x v="0"/>
    <x v="3"/>
    <m/>
    <x v="8"/>
  </r>
  <r>
    <n v="16"/>
    <x v="63"/>
    <s v="Maoz Aviv"/>
    <x v="1"/>
    <x v="0"/>
    <m/>
    <x v="8"/>
  </r>
  <r>
    <n v="16"/>
    <x v="63"/>
    <s v="Maoz Aviv"/>
    <x v="1"/>
    <x v="1"/>
    <m/>
    <x v="8"/>
  </r>
  <r>
    <n v="16"/>
    <x v="63"/>
    <s v="Maoz Aviv"/>
    <x v="1"/>
    <x v="2"/>
    <m/>
    <x v="8"/>
  </r>
  <r>
    <n v="16"/>
    <x v="63"/>
    <s v="Maoz Aviv"/>
    <x v="1"/>
    <x v="3"/>
    <m/>
    <x v="8"/>
  </r>
  <r>
    <n v="16"/>
    <x v="63"/>
    <s v="Maoz Aviv"/>
    <x v="2"/>
    <x v="0"/>
    <m/>
    <x v="8"/>
  </r>
  <r>
    <n v="16"/>
    <x v="63"/>
    <s v="Maoz Aviv"/>
    <x v="2"/>
    <x v="1"/>
    <m/>
    <x v="8"/>
  </r>
  <r>
    <n v="16"/>
    <x v="63"/>
    <s v="Maoz Aviv"/>
    <x v="2"/>
    <x v="2"/>
    <m/>
    <x v="8"/>
  </r>
  <r>
    <n v="16"/>
    <x v="63"/>
    <s v="Maoz Aviv"/>
    <x v="2"/>
    <x v="3"/>
    <m/>
    <x v="8"/>
  </r>
  <r>
    <n v="16"/>
    <x v="63"/>
    <s v="Maoz Aviv"/>
    <x v="3"/>
    <x v="0"/>
    <m/>
    <x v="8"/>
  </r>
  <r>
    <n v="16"/>
    <x v="63"/>
    <s v="Maoz Aviv"/>
    <x v="3"/>
    <x v="1"/>
    <m/>
    <x v="8"/>
  </r>
  <r>
    <n v="16"/>
    <x v="63"/>
    <s v="Maoz Aviv"/>
    <x v="3"/>
    <x v="2"/>
    <m/>
    <x v="8"/>
  </r>
  <r>
    <n v="16"/>
    <x v="63"/>
    <s v="Maoz Aviv"/>
    <x v="3"/>
    <x v="3"/>
    <m/>
    <x v="8"/>
  </r>
  <r>
    <n v="16"/>
    <x v="63"/>
    <s v="Maoz Aviv"/>
    <x v="4"/>
    <x v="0"/>
    <m/>
    <x v="8"/>
  </r>
  <r>
    <n v="16"/>
    <x v="63"/>
    <s v="Maoz Aviv"/>
    <x v="4"/>
    <x v="1"/>
    <m/>
    <x v="8"/>
  </r>
  <r>
    <n v="16"/>
    <x v="63"/>
    <s v="Maoz Aviv"/>
    <x v="4"/>
    <x v="2"/>
    <m/>
    <x v="8"/>
  </r>
  <r>
    <n v="16"/>
    <x v="63"/>
    <s v="Maoz Aviv"/>
    <x v="4"/>
    <x v="3"/>
    <m/>
    <x v="8"/>
  </r>
  <r>
    <n v="16"/>
    <x v="63"/>
    <s v="Maoz Aviv"/>
    <x v="5"/>
    <x v="0"/>
    <m/>
    <x v="8"/>
  </r>
  <r>
    <n v="16"/>
    <x v="63"/>
    <s v="Maoz Aviv"/>
    <x v="5"/>
    <x v="1"/>
    <m/>
    <x v="8"/>
  </r>
  <r>
    <n v="16"/>
    <x v="63"/>
    <s v="Maoz Aviv"/>
    <x v="5"/>
    <x v="2"/>
    <m/>
    <x v="8"/>
  </r>
  <r>
    <n v="16"/>
    <x v="63"/>
    <s v="Maoz Aviv"/>
    <x v="5"/>
    <x v="3"/>
    <m/>
    <x v="8"/>
  </r>
  <r>
    <n v="2"/>
    <x v="64"/>
    <s v="Tzukei Aviv"/>
    <x v="0"/>
    <x v="0"/>
    <m/>
    <x v="7"/>
  </r>
  <r>
    <n v="2"/>
    <x v="64"/>
    <s v="Tzukei Aviv"/>
    <x v="0"/>
    <x v="1"/>
    <m/>
    <x v="7"/>
  </r>
  <r>
    <n v="2"/>
    <x v="64"/>
    <s v="Tzukei Aviv"/>
    <x v="0"/>
    <x v="2"/>
    <m/>
    <x v="7"/>
  </r>
  <r>
    <n v="2"/>
    <x v="64"/>
    <s v="Tzukei Aviv"/>
    <x v="0"/>
    <x v="3"/>
    <m/>
    <x v="7"/>
  </r>
  <r>
    <n v="2"/>
    <x v="64"/>
    <s v="Tzukei Aviv"/>
    <x v="1"/>
    <x v="0"/>
    <m/>
    <x v="7"/>
  </r>
  <r>
    <n v="2"/>
    <x v="64"/>
    <s v="Tzukei Aviv"/>
    <x v="1"/>
    <x v="1"/>
    <m/>
    <x v="7"/>
  </r>
  <r>
    <n v="2"/>
    <x v="64"/>
    <s v="Tzukei Aviv"/>
    <x v="1"/>
    <x v="2"/>
    <m/>
    <x v="7"/>
  </r>
  <r>
    <n v="2"/>
    <x v="64"/>
    <s v="Tzukei Aviv"/>
    <x v="1"/>
    <x v="3"/>
    <m/>
    <x v="7"/>
  </r>
  <r>
    <n v="2"/>
    <x v="64"/>
    <s v="Tzukei Aviv"/>
    <x v="2"/>
    <x v="0"/>
    <m/>
    <x v="7"/>
  </r>
  <r>
    <n v="2"/>
    <x v="64"/>
    <s v="Tzukei Aviv"/>
    <x v="2"/>
    <x v="1"/>
    <m/>
    <x v="7"/>
  </r>
  <r>
    <n v="2"/>
    <x v="64"/>
    <s v="Tzukei Aviv"/>
    <x v="2"/>
    <x v="2"/>
    <m/>
    <x v="7"/>
  </r>
  <r>
    <n v="2"/>
    <x v="64"/>
    <s v="Tzukei Aviv"/>
    <x v="2"/>
    <x v="3"/>
    <m/>
    <x v="7"/>
  </r>
  <r>
    <n v="2"/>
    <x v="64"/>
    <s v="Tzukei Aviv"/>
    <x v="3"/>
    <x v="0"/>
    <m/>
    <x v="7"/>
  </r>
  <r>
    <n v="2"/>
    <x v="64"/>
    <s v="Tzukei Aviv"/>
    <x v="3"/>
    <x v="1"/>
    <m/>
    <x v="7"/>
  </r>
  <r>
    <n v="2"/>
    <x v="64"/>
    <s v="Tzukei Aviv"/>
    <x v="3"/>
    <x v="2"/>
    <m/>
    <x v="7"/>
  </r>
  <r>
    <n v="2"/>
    <x v="64"/>
    <s v="Tzukei Aviv"/>
    <x v="3"/>
    <x v="3"/>
    <m/>
    <x v="7"/>
  </r>
  <r>
    <n v="2"/>
    <x v="64"/>
    <s v="Tzukei Aviv"/>
    <x v="4"/>
    <x v="0"/>
    <m/>
    <x v="7"/>
  </r>
  <r>
    <n v="2"/>
    <x v="64"/>
    <s v="Tzukei Aviv"/>
    <x v="4"/>
    <x v="1"/>
    <m/>
    <x v="7"/>
  </r>
  <r>
    <n v="2"/>
    <x v="64"/>
    <s v="Tzukei Aviv"/>
    <x v="4"/>
    <x v="2"/>
    <m/>
    <x v="7"/>
  </r>
  <r>
    <n v="2"/>
    <x v="64"/>
    <s v="Tzukei Aviv"/>
    <x v="4"/>
    <x v="3"/>
    <m/>
    <x v="7"/>
  </r>
  <r>
    <n v="2"/>
    <x v="64"/>
    <s v="Tzukei Aviv"/>
    <x v="5"/>
    <x v="0"/>
    <m/>
    <x v="7"/>
  </r>
  <r>
    <n v="2"/>
    <x v="64"/>
    <s v="Tzukei Aviv"/>
    <x v="5"/>
    <x v="1"/>
    <m/>
    <x v="7"/>
  </r>
  <r>
    <n v="2"/>
    <x v="64"/>
    <s v="Tzukei Aviv"/>
    <x v="5"/>
    <x v="2"/>
    <m/>
    <x v="7"/>
  </r>
  <r>
    <n v="2"/>
    <x v="64"/>
    <s v="Tzukei Aviv"/>
    <x v="5"/>
    <x v="3"/>
    <m/>
    <x v="7"/>
  </r>
  <r>
    <n v="20"/>
    <x v="65"/>
    <s v="Kiryat Shaul"/>
    <x v="0"/>
    <x v="0"/>
    <m/>
    <x v="8"/>
  </r>
  <r>
    <n v="20"/>
    <x v="65"/>
    <s v="Kiryat Shaul"/>
    <x v="0"/>
    <x v="1"/>
    <m/>
    <x v="8"/>
  </r>
  <r>
    <n v="20"/>
    <x v="65"/>
    <s v="Kiryat Shaul"/>
    <x v="0"/>
    <x v="2"/>
    <m/>
    <x v="8"/>
  </r>
  <r>
    <n v="20"/>
    <x v="65"/>
    <s v="Kiryat Shaul"/>
    <x v="0"/>
    <x v="3"/>
    <m/>
    <x v="8"/>
  </r>
  <r>
    <n v="20"/>
    <x v="65"/>
    <s v="Kiryat Shaul"/>
    <x v="1"/>
    <x v="0"/>
    <m/>
    <x v="8"/>
  </r>
  <r>
    <n v="20"/>
    <x v="65"/>
    <s v="Kiryat Shaul"/>
    <x v="1"/>
    <x v="1"/>
    <m/>
    <x v="8"/>
  </r>
  <r>
    <n v="20"/>
    <x v="65"/>
    <s v="Kiryat Shaul"/>
    <x v="1"/>
    <x v="2"/>
    <m/>
    <x v="8"/>
  </r>
  <r>
    <n v="20"/>
    <x v="65"/>
    <s v="Kiryat Shaul"/>
    <x v="1"/>
    <x v="3"/>
    <m/>
    <x v="8"/>
  </r>
  <r>
    <n v="20"/>
    <x v="65"/>
    <s v="Kiryat Shaul"/>
    <x v="2"/>
    <x v="0"/>
    <m/>
    <x v="8"/>
  </r>
  <r>
    <n v="20"/>
    <x v="65"/>
    <s v="Kiryat Shaul"/>
    <x v="2"/>
    <x v="1"/>
    <m/>
    <x v="8"/>
  </r>
  <r>
    <n v="20"/>
    <x v="65"/>
    <s v="Kiryat Shaul"/>
    <x v="2"/>
    <x v="2"/>
    <m/>
    <x v="8"/>
  </r>
  <r>
    <n v="20"/>
    <x v="65"/>
    <s v="Kiryat Shaul"/>
    <x v="2"/>
    <x v="3"/>
    <m/>
    <x v="8"/>
  </r>
  <r>
    <n v="20"/>
    <x v="65"/>
    <s v="Kiryat Shaul"/>
    <x v="3"/>
    <x v="0"/>
    <m/>
    <x v="8"/>
  </r>
  <r>
    <n v="20"/>
    <x v="65"/>
    <s v="Kiryat Shaul"/>
    <x v="3"/>
    <x v="1"/>
    <m/>
    <x v="8"/>
  </r>
  <r>
    <n v="20"/>
    <x v="65"/>
    <s v="Kiryat Shaul"/>
    <x v="3"/>
    <x v="2"/>
    <m/>
    <x v="8"/>
  </r>
  <r>
    <n v="20"/>
    <x v="65"/>
    <s v="Kiryat Shaul"/>
    <x v="3"/>
    <x v="3"/>
    <m/>
    <x v="8"/>
  </r>
  <r>
    <n v="20"/>
    <x v="65"/>
    <s v="Kiryat Shaul"/>
    <x v="4"/>
    <x v="0"/>
    <m/>
    <x v="8"/>
  </r>
  <r>
    <n v="20"/>
    <x v="65"/>
    <s v="Kiryat Shaul"/>
    <x v="4"/>
    <x v="1"/>
    <m/>
    <x v="8"/>
  </r>
  <r>
    <n v="20"/>
    <x v="65"/>
    <s v="Kiryat Shaul"/>
    <x v="4"/>
    <x v="2"/>
    <m/>
    <x v="8"/>
  </r>
  <r>
    <n v="20"/>
    <x v="65"/>
    <s v="Kiryat Shaul"/>
    <x v="4"/>
    <x v="3"/>
    <m/>
    <x v="8"/>
  </r>
  <r>
    <n v="20"/>
    <x v="65"/>
    <s v="Kiryat Shaul"/>
    <x v="5"/>
    <x v="0"/>
    <m/>
    <x v="8"/>
  </r>
  <r>
    <n v="20"/>
    <x v="65"/>
    <s v="Kiryat Shaul"/>
    <x v="5"/>
    <x v="1"/>
    <m/>
    <x v="8"/>
  </r>
  <r>
    <n v="20"/>
    <x v="65"/>
    <s v="Kiryat Shaul"/>
    <x v="5"/>
    <x v="2"/>
    <m/>
    <x v="8"/>
  </r>
  <r>
    <n v="20"/>
    <x v="65"/>
    <s v="Kiryat Shaul"/>
    <x v="5"/>
    <x v="3"/>
    <m/>
    <x v="8"/>
  </r>
  <r>
    <n v="28"/>
    <x v="66"/>
    <s v="Atidim"/>
    <x v="0"/>
    <x v="0"/>
    <m/>
    <x v="8"/>
  </r>
  <r>
    <n v="28"/>
    <x v="66"/>
    <s v="Atidim"/>
    <x v="0"/>
    <x v="1"/>
    <m/>
    <x v="8"/>
  </r>
  <r>
    <n v="28"/>
    <x v="66"/>
    <s v="Atidim"/>
    <x v="0"/>
    <x v="2"/>
    <m/>
    <x v="8"/>
  </r>
  <r>
    <n v="28"/>
    <x v="66"/>
    <s v="Atidim"/>
    <x v="0"/>
    <x v="3"/>
    <m/>
    <x v="8"/>
  </r>
  <r>
    <n v="28"/>
    <x v="66"/>
    <s v="Atidim"/>
    <x v="1"/>
    <x v="0"/>
    <m/>
    <x v="8"/>
  </r>
  <r>
    <n v="28"/>
    <x v="66"/>
    <s v="Atidim"/>
    <x v="1"/>
    <x v="1"/>
    <m/>
    <x v="8"/>
  </r>
  <r>
    <n v="28"/>
    <x v="66"/>
    <s v="Atidim"/>
    <x v="1"/>
    <x v="2"/>
    <m/>
    <x v="8"/>
  </r>
  <r>
    <n v="28"/>
    <x v="66"/>
    <s v="Atidim"/>
    <x v="1"/>
    <x v="3"/>
    <m/>
    <x v="8"/>
  </r>
  <r>
    <n v="28"/>
    <x v="66"/>
    <s v="Atidim"/>
    <x v="2"/>
    <x v="0"/>
    <m/>
    <x v="8"/>
  </r>
  <r>
    <n v="28"/>
    <x v="66"/>
    <s v="Atidim"/>
    <x v="2"/>
    <x v="1"/>
    <m/>
    <x v="8"/>
  </r>
  <r>
    <n v="28"/>
    <x v="66"/>
    <s v="Atidim"/>
    <x v="2"/>
    <x v="2"/>
    <m/>
    <x v="8"/>
  </r>
  <r>
    <n v="28"/>
    <x v="66"/>
    <s v="Atidim"/>
    <x v="2"/>
    <x v="3"/>
    <m/>
    <x v="8"/>
  </r>
  <r>
    <n v="28"/>
    <x v="66"/>
    <s v="Atidim"/>
    <x v="3"/>
    <x v="0"/>
    <m/>
    <x v="8"/>
  </r>
  <r>
    <n v="28"/>
    <x v="66"/>
    <s v="Atidim"/>
    <x v="3"/>
    <x v="1"/>
    <m/>
    <x v="8"/>
  </r>
  <r>
    <n v="28"/>
    <x v="66"/>
    <s v="Atidim"/>
    <x v="3"/>
    <x v="2"/>
    <m/>
    <x v="8"/>
  </r>
  <r>
    <n v="28"/>
    <x v="66"/>
    <s v="Atidim"/>
    <x v="3"/>
    <x v="3"/>
    <m/>
    <x v="8"/>
  </r>
  <r>
    <n v="28"/>
    <x v="66"/>
    <s v="Atidim"/>
    <x v="4"/>
    <x v="0"/>
    <m/>
    <x v="8"/>
  </r>
  <r>
    <n v="28"/>
    <x v="66"/>
    <s v="Atidim"/>
    <x v="4"/>
    <x v="1"/>
    <m/>
    <x v="8"/>
  </r>
  <r>
    <n v="28"/>
    <x v="66"/>
    <s v="Atidim"/>
    <x v="4"/>
    <x v="2"/>
    <m/>
    <x v="8"/>
  </r>
  <r>
    <n v="28"/>
    <x v="66"/>
    <s v="Atidim"/>
    <x v="4"/>
    <x v="3"/>
    <m/>
    <x v="8"/>
  </r>
  <r>
    <n v="28"/>
    <x v="66"/>
    <s v="Atidim"/>
    <x v="5"/>
    <x v="0"/>
    <m/>
    <x v="8"/>
  </r>
  <r>
    <n v="28"/>
    <x v="66"/>
    <s v="Atidim"/>
    <x v="5"/>
    <x v="1"/>
    <m/>
    <x v="8"/>
  </r>
  <r>
    <n v="28"/>
    <x v="66"/>
    <s v="Atidim"/>
    <x v="5"/>
    <x v="2"/>
    <m/>
    <x v="8"/>
  </r>
  <r>
    <n v="28"/>
    <x v="66"/>
    <s v="Atidim"/>
    <x v="5"/>
    <x v="3"/>
    <m/>
    <x v="8"/>
  </r>
  <r>
    <n v="29"/>
    <x v="67"/>
    <s v="Tel Aviv Port"/>
    <x v="0"/>
    <x v="0"/>
    <m/>
    <x v="1"/>
  </r>
  <r>
    <n v="29"/>
    <x v="67"/>
    <s v="Tel Aviv Port"/>
    <x v="0"/>
    <x v="1"/>
    <m/>
    <x v="1"/>
  </r>
  <r>
    <n v="29"/>
    <x v="67"/>
    <s v="Tel Aviv Port"/>
    <x v="0"/>
    <x v="2"/>
    <m/>
    <x v="1"/>
  </r>
  <r>
    <n v="29"/>
    <x v="67"/>
    <s v="Tel Aviv Port"/>
    <x v="0"/>
    <x v="3"/>
    <m/>
    <x v="1"/>
  </r>
  <r>
    <n v="29"/>
    <x v="67"/>
    <s v="Tel Aviv Port"/>
    <x v="1"/>
    <x v="0"/>
    <m/>
    <x v="1"/>
  </r>
  <r>
    <n v="29"/>
    <x v="67"/>
    <s v="Tel Aviv Port"/>
    <x v="1"/>
    <x v="1"/>
    <m/>
    <x v="1"/>
  </r>
  <r>
    <n v="29"/>
    <x v="67"/>
    <s v="Tel Aviv Port"/>
    <x v="1"/>
    <x v="2"/>
    <m/>
    <x v="1"/>
  </r>
  <r>
    <n v="29"/>
    <x v="67"/>
    <s v="Tel Aviv Port"/>
    <x v="1"/>
    <x v="3"/>
    <m/>
    <x v="1"/>
  </r>
  <r>
    <n v="29"/>
    <x v="67"/>
    <s v="Tel Aviv Port"/>
    <x v="2"/>
    <x v="0"/>
    <m/>
    <x v="1"/>
  </r>
  <r>
    <n v="29"/>
    <x v="67"/>
    <s v="Tel Aviv Port"/>
    <x v="2"/>
    <x v="1"/>
    <m/>
    <x v="1"/>
  </r>
  <r>
    <n v="29"/>
    <x v="67"/>
    <s v="Tel Aviv Port"/>
    <x v="2"/>
    <x v="2"/>
    <m/>
    <x v="1"/>
  </r>
  <r>
    <n v="29"/>
    <x v="67"/>
    <s v="Tel Aviv Port"/>
    <x v="2"/>
    <x v="3"/>
    <m/>
    <x v="1"/>
  </r>
  <r>
    <n v="29"/>
    <x v="67"/>
    <s v="Tel Aviv Port"/>
    <x v="3"/>
    <x v="0"/>
    <m/>
    <x v="1"/>
  </r>
  <r>
    <n v="29"/>
    <x v="67"/>
    <s v="Tel Aviv Port"/>
    <x v="3"/>
    <x v="1"/>
    <m/>
    <x v="1"/>
  </r>
  <r>
    <n v="29"/>
    <x v="67"/>
    <s v="Tel Aviv Port"/>
    <x v="3"/>
    <x v="2"/>
    <m/>
    <x v="1"/>
  </r>
  <r>
    <n v="29"/>
    <x v="67"/>
    <s v="Tel Aviv Port"/>
    <x v="3"/>
    <x v="3"/>
    <m/>
    <x v="1"/>
  </r>
  <r>
    <n v="29"/>
    <x v="67"/>
    <s v="Tel Aviv Port"/>
    <x v="4"/>
    <x v="0"/>
    <m/>
    <x v="1"/>
  </r>
  <r>
    <n v="29"/>
    <x v="67"/>
    <s v="Tel Aviv Port"/>
    <x v="4"/>
    <x v="1"/>
    <m/>
    <x v="1"/>
  </r>
  <r>
    <n v="29"/>
    <x v="67"/>
    <s v="Tel Aviv Port"/>
    <x v="4"/>
    <x v="2"/>
    <m/>
    <x v="1"/>
  </r>
  <r>
    <n v="29"/>
    <x v="67"/>
    <s v="Tel Aviv Port"/>
    <x v="4"/>
    <x v="3"/>
    <m/>
    <x v="1"/>
  </r>
  <r>
    <n v="29"/>
    <x v="67"/>
    <s v="Tel Aviv Port"/>
    <x v="5"/>
    <x v="0"/>
    <m/>
    <x v="1"/>
  </r>
  <r>
    <n v="29"/>
    <x v="67"/>
    <s v="Tel Aviv Port"/>
    <x v="5"/>
    <x v="1"/>
    <m/>
    <x v="1"/>
  </r>
  <r>
    <n v="29"/>
    <x v="67"/>
    <s v="Tel Aviv Port"/>
    <x v="5"/>
    <x v="2"/>
    <m/>
    <x v="1"/>
  </r>
  <r>
    <n v="29"/>
    <x v="67"/>
    <s v="Tel Aviv Port"/>
    <x v="5"/>
    <x v="3"/>
    <m/>
    <x v="1"/>
  </r>
  <r>
    <n v="35"/>
    <x v="68"/>
    <s v="New North - South"/>
    <x v="0"/>
    <x v="0"/>
    <m/>
    <x v="3"/>
  </r>
  <r>
    <n v="35"/>
    <x v="68"/>
    <s v="New North - South"/>
    <x v="0"/>
    <x v="1"/>
    <m/>
    <x v="3"/>
  </r>
  <r>
    <n v="35"/>
    <x v="68"/>
    <s v="New North - South"/>
    <x v="0"/>
    <x v="2"/>
    <m/>
    <x v="3"/>
  </r>
  <r>
    <n v="35"/>
    <x v="68"/>
    <s v="New North - South"/>
    <x v="0"/>
    <x v="3"/>
    <m/>
    <x v="3"/>
  </r>
  <r>
    <n v="35"/>
    <x v="68"/>
    <s v="New North - South"/>
    <x v="1"/>
    <x v="0"/>
    <m/>
    <x v="3"/>
  </r>
  <r>
    <n v="35"/>
    <x v="68"/>
    <s v="New North - South"/>
    <x v="1"/>
    <x v="1"/>
    <m/>
    <x v="3"/>
  </r>
  <r>
    <n v="35"/>
    <x v="68"/>
    <s v="New North - South"/>
    <x v="1"/>
    <x v="2"/>
    <m/>
    <x v="3"/>
  </r>
  <r>
    <n v="35"/>
    <x v="68"/>
    <s v="New North - South"/>
    <x v="1"/>
    <x v="3"/>
    <m/>
    <x v="3"/>
  </r>
  <r>
    <n v="35"/>
    <x v="68"/>
    <s v="New North - South"/>
    <x v="2"/>
    <x v="0"/>
    <m/>
    <x v="3"/>
  </r>
  <r>
    <n v="35"/>
    <x v="68"/>
    <s v="New North - South"/>
    <x v="2"/>
    <x v="1"/>
    <m/>
    <x v="3"/>
  </r>
  <r>
    <n v="35"/>
    <x v="68"/>
    <s v="New North - South"/>
    <x v="2"/>
    <x v="2"/>
    <m/>
    <x v="3"/>
  </r>
  <r>
    <n v="35"/>
    <x v="68"/>
    <s v="New North - South"/>
    <x v="2"/>
    <x v="3"/>
    <m/>
    <x v="3"/>
  </r>
  <r>
    <n v="35"/>
    <x v="68"/>
    <s v="New North - South"/>
    <x v="3"/>
    <x v="0"/>
    <m/>
    <x v="3"/>
  </r>
  <r>
    <n v="35"/>
    <x v="68"/>
    <s v="New North - South"/>
    <x v="3"/>
    <x v="1"/>
    <m/>
    <x v="3"/>
  </r>
  <r>
    <n v="35"/>
    <x v="68"/>
    <s v="New North - South"/>
    <x v="3"/>
    <x v="2"/>
    <m/>
    <x v="3"/>
  </r>
  <r>
    <n v="35"/>
    <x v="68"/>
    <s v="New North - South"/>
    <x v="3"/>
    <x v="3"/>
    <m/>
    <x v="3"/>
  </r>
  <r>
    <n v="35"/>
    <x v="68"/>
    <s v="New North - South"/>
    <x v="4"/>
    <x v="0"/>
    <m/>
    <x v="3"/>
  </r>
  <r>
    <n v="35"/>
    <x v="68"/>
    <s v="New North - South"/>
    <x v="4"/>
    <x v="1"/>
    <m/>
    <x v="3"/>
  </r>
  <r>
    <n v="35"/>
    <x v="68"/>
    <s v="New North - South"/>
    <x v="4"/>
    <x v="2"/>
    <m/>
    <x v="3"/>
  </r>
  <r>
    <n v="35"/>
    <x v="68"/>
    <s v="New North - South"/>
    <x v="4"/>
    <x v="3"/>
    <m/>
    <x v="3"/>
  </r>
  <r>
    <n v="35"/>
    <x v="68"/>
    <s v="New North - South"/>
    <x v="5"/>
    <x v="0"/>
    <m/>
    <x v="3"/>
  </r>
  <r>
    <n v="35"/>
    <x v="68"/>
    <s v="New North - South"/>
    <x v="5"/>
    <x v="1"/>
    <m/>
    <x v="3"/>
  </r>
  <r>
    <n v="35"/>
    <x v="68"/>
    <s v="New North - South"/>
    <x v="5"/>
    <x v="2"/>
    <m/>
    <x v="3"/>
  </r>
  <r>
    <n v="35"/>
    <x v="68"/>
    <s v="New North - South"/>
    <x v="5"/>
    <x v="3"/>
    <m/>
    <x v="3"/>
  </r>
  <r>
    <n v="51"/>
    <x v="69"/>
    <s v="Holon Industrial Area"/>
    <x v="0"/>
    <x v="0"/>
    <m/>
    <x v="6"/>
  </r>
  <r>
    <n v="51"/>
    <x v="69"/>
    <s v="Holon Industrial Area"/>
    <x v="0"/>
    <x v="1"/>
    <m/>
    <x v="6"/>
  </r>
  <r>
    <n v="51"/>
    <x v="69"/>
    <s v="Holon Industrial Area"/>
    <x v="0"/>
    <x v="2"/>
    <m/>
    <x v="6"/>
  </r>
  <r>
    <n v="51"/>
    <x v="69"/>
    <s v="Holon Industrial Area"/>
    <x v="0"/>
    <x v="3"/>
    <m/>
    <x v="6"/>
  </r>
  <r>
    <n v="51"/>
    <x v="69"/>
    <s v="Holon Industrial Area"/>
    <x v="1"/>
    <x v="0"/>
    <m/>
    <x v="6"/>
  </r>
  <r>
    <n v="51"/>
    <x v="69"/>
    <s v="Holon Industrial Area"/>
    <x v="1"/>
    <x v="1"/>
    <m/>
    <x v="6"/>
  </r>
  <r>
    <n v="51"/>
    <x v="69"/>
    <s v="Holon Industrial Area"/>
    <x v="1"/>
    <x v="2"/>
    <m/>
    <x v="6"/>
  </r>
  <r>
    <n v="51"/>
    <x v="69"/>
    <s v="Holon Industrial Area"/>
    <x v="1"/>
    <x v="3"/>
    <m/>
    <x v="6"/>
  </r>
  <r>
    <n v="51"/>
    <x v="69"/>
    <s v="Holon Industrial Area"/>
    <x v="2"/>
    <x v="0"/>
    <m/>
    <x v="6"/>
  </r>
  <r>
    <n v="51"/>
    <x v="69"/>
    <s v="Holon Industrial Area"/>
    <x v="2"/>
    <x v="1"/>
    <m/>
    <x v="6"/>
  </r>
  <r>
    <n v="51"/>
    <x v="69"/>
    <s v="Holon Industrial Area"/>
    <x v="2"/>
    <x v="2"/>
    <m/>
    <x v="6"/>
  </r>
  <r>
    <n v="51"/>
    <x v="69"/>
    <s v="Holon Industrial Area"/>
    <x v="2"/>
    <x v="3"/>
    <m/>
    <x v="6"/>
  </r>
  <r>
    <n v="51"/>
    <x v="69"/>
    <s v="Holon Industrial Area"/>
    <x v="3"/>
    <x v="0"/>
    <m/>
    <x v="6"/>
  </r>
  <r>
    <n v="51"/>
    <x v="69"/>
    <s v="Holon Industrial Area"/>
    <x v="3"/>
    <x v="1"/>
    <m/>
    <x v="6"/>
  </r>
  <r>
    <n v="51"/>
    <x v="69"/>
    <s v="Holon Industrial Area"/>
    <x v="3"/>
    <x v="2"/>
    <m/>
    <x v="6"/>
  </r>
  <r>
    <n v="51"/>
    <x v="69"/>
    <s v="Holon Industrial Area"/>
    <x v="3"/>
    <x v="3"/>
    <m/>
    <x v="6"/>
  </r>
  <r>
    <n v="51"/>
    <x v="69"/>
    <s v="Holon Industrial Area"/>
    <x v="4"/>
    <x v="0"/>
    <m/>
    <x v="6"/>
  </r>
  <r>
    <n v="51"/>
    <x v="69"/>
    <s v="Holon Industrial Area"/>
    <x v="4"/>
    <x v="1"/>
    <m/>
    <x v="6"/>
  </r>
  <r>
    <n v="51"/>
    <x v="69"/>
    <s v="Holon Industrial Area"/>
    <x v="4"/>
    <x v="2"/>
    <m/>
    <x v="6"/>
  </r>
  <r>
    <n v="51"/>
    <x v="69"/>
    <s v="Holon Industrial Area"/>
    <x v="4"/>
    <x v="3"/>
    <m/>
    <x v="6"/>
  </r>
  <r>
    <n v="51"/>
    <x v="69"/>
    <s v="Holon Industrial Area"/>
    <x v="5"/>
    <x v="0"/>
    <m/>
    <x v="6"/>
  </r>
  <r>
    <n v="51"/>
    <x v="69"/>
    <s v="Holon Industrial Area"/>
    <x v="5"/>
    <x v="1"/>
    <m/>
    <x v="6"/>
  </r>
  <r>
    <n v="51"/>
    <x v="69"/>
    <s v="Holon Industrial Area"/>
    <x v="5"/>
    <x v="2"/>
    <m/>
    <x v="6"/>
  </r>
  <r>
    <n v="51"/>
    <x v="69"/>
    <s v="Holon Industrial Area"/>
    <x v="5"/>
    <x v="3"/>
    <m/>
    <x v="6"/>
  </r>
  <r>
    <n v="55"/>
    <x v="70"/>
    <s v="Park HaHorshot"/>
    <x v="0"/>
    <x v="0"/>
    <m/>
    <x v="2"/>
  </r>
  <r>
    <n v="55"/>
    <x v="70"/>
    <s v="Park HaHorshot"/>
    <x v="0"/>
    <x v="1"/>
    <m/>
    <x v="2"/>
  </r>
  <r>
    <n v="55"/>
    <x v="70"/>
    <s v="Park HaHorshot"/>
    <x v="0"/>
    <x v="2"/>
    <m/>
    <x v="2"/>
  </r>
  <r>
    <n v="55"/>
    <x v="70"/>
    <s v="Park HaHorshot"/>
    <x v="0"/>
    <x v="3"/>
    <m/>
    <x v="2"/>
  </r>
  <r>
    <n v="55"/>
    <x v="70"/>
    <s v="Park HaHorshot"/>
    <x v="1"/>
    <x v="0"/>
    <m/>
    <x v="2"/>
  </r>
  <r>
    <n v="55"/>
    <x v="70"/>
    <s v="Park HaHorshot"/>
    <x v="1"/>
    <x v="1"/>
    <m/>
    <x v="2"/>
  </r>
  <r>
    <n v="55"/>
    <x v="70"/>
    <s v="Park HaHorshot"/>
    <x v="1"/>
    <x v="2"/>
    <m/>
    <x v="2"/>
  </r>
  <r>
    <n v="55"/>
    <x v="70"/>
    <s v="Park HaHorshot"/>
    <x v="1"/>
    <x v="3"/>
    <m/>
    <x v="2"/>
  </r>
  <r>
    <n v="55"/>
    <x v="70"/>
    <s v="Park HaHorshot"/>
    <x v="2"/>
    <x v="0"/>
    <m/>
    <x v="2"/>
  </r>
  <r>
    <n v="55"/>
    <x v="70"/>
    <s v="Park HaHorshot"/>
    <x v="2"/>
    <x v="1"/>
    <m/>
    <x v="2"/>
  </r>
  <r>
    <n v="55"/>
    <x v="70"/>
    <s v="Park HaHorshot"/>
    <x v="2"/>
    <x v="2"/>
    <m/>
    <x v="2"/>
  </r>
  <r>
    <n v="55"/>
    <x v="70"/>
    <s v="Park HaHorshot"/>
    <x v="2"/>
    <x v="3"/>
    <m/>
    <x v="2"/>
  </r>
  <r>
    <n v="55"/>
    <x v="70"/>
    <s v="Park HaHorshot"/>
    <x v="3"/>
    <x v="0"/>
    <m/>
    <x v="2"/>
  </r>
  <r>
    <n v="55"/>
    <x v="70"/>
    <s v="Park HaHorshot"/>
    <x v="3"/>
    <x v="1"/>
    <m/>
    <x v="2"/>
  </r>
  <r>
    <n v="55"/>
    <x v="70"/>
    <s v="Park HaHorshot"/>
    <x v="3"/>
    <x v="2"/>
    <m/>
    <x v="2"/>
  </r>
  <r>
    <n v="55"/>
    <x v="70"/>
    <s v="Park HaHorshot"/>
    <x v="3"/>
    <x v="3"/>
    <m/>
    <x v="2"/>
  </r>
  <r>
    <n v="55"/>
    <x v="70"/>
    <s v="Park HaHorshot"/>
    <x v="4"/>
    <x v="0"/>
    <m/>
    <x v="2"/>
  </r>
  <r>
    <n v="55"/>
    <x v="70"/>
    <s v="Park HaHorshot"/>
    <x v="4"/>
    <x v="1"/>
    <m/>
    <x v="2"/>
  </r>
  <r>
    <n v="55"/>
    <x v="70"/>
    <s v="Park HaHorshot"/>
    <x v="4"/>
    <x v="2"/>
    <m/>
    <x v="2"/>
  </r>
  <r>
    <n v="55"/>
    <x v="70"/>
    <s v="Park HaHorshot"/>
    <x v="4"/>
    <x v="3"/>
    <m/>
    <x v="2"/>
  </r>
  <r>
    <n v="55"/>
    <x v="70"/>
    <s v="Park HaHorshot"/>
    <x v="5"/>
    <x v="0"/>
    <m/>
    <x v="2"/>
  </r>
  <r>
    <n v="55"/>
    <x v="70"/>
    <s v="Park HaHorshot"/>
    <x v="5"/>
    <x v="1"/>
    <m/>
    <x v="2"/>
  </r>
  <r>
    <n v="55"/>
    <x v="70"/>
    <s v="Park HaHorshot"/>
    <x v="5"/>
    <x v="2"/>
    <m/>
    <x v="2"/>
  </r>
  <r>
    <n v="55"/>
    <x v="70"/>
    <s v="Park HaHorshot"/>
    <x v="5"/>
    <x v="3"/>
    <m/>
    <x v="2"/>
  </r>
  <r>
    <n v="61"/>
    <x v="71"/>
    <s v="Orot"/>
    <x v="0"/>
    <x v="0"/>
    <m/>
    <x v="4"/>
  </r>
  <r>
    <n v="61"/>
    <x v="71"/>
    <s v="Orot"/>
    <x v="0"/>
    <x v="1"/>
    <m/>
    <x v="4"/>
  </r>
  <r>
    <n v="61"/>
    <x v="71"/>
    <s v="Orot"/>
    <x v="0"/>
    <x v="2"/>
    <m/>
    <x v="4"/>
  </r>
  <r>
    <n v="61"/>
    <x v="71"/>
    <s v="Orot"/>
    <x v="0"/>
    <x v="3"/>
    <m/>
    <x v="4"/>
  </r>
  <r>
    <n v="61"/>
    <x v="71"/>
    <s v="Orot"/>
    <x v="1"/>
    <x v="0"/>
    <m/>
    <x v="4"/>
  </r>
  <r>
    <n v="61"/>
    <x v="71"/>
    <s v="Orot"/>
    <x v="1"/>
    <x v="1"/>
    <m/>
    <x v="4"/>
  </r>
  <r>
    <n v="61"/>
    <x v="71"/>
    <s v="Orot"/>
    <x v="1"/>
    <x v="2"/>
    <m/>
    <x v="4"/>
  </r>
  <r>
    <n v="61"/>
    <x v="71"/>
    <s v="Orot"/>
    <x v="1"/>
    <x v="3"/>
    <m/>
    <x v="4"/>
  </r>
  <r>
    <n v="61"/>
    <x v="71"/>
    <s v="Orot"/>
    <x v="2"/>
    <x v="0"/>
    <m/>
    <x v="4"/>
  </r>
  <r>
    <n v="61"/>
    <x v="71"/>
    <s v="Orot"/>
    <x v="2"/>
    <x v="1"/>
    <m/>
    <x v="4"/>
  </r>
  <r>
    <n v="61"/>
    <x v="71"/>
    <s v="Orot"/>
    <x v="2"/>
    <x v="2"/>
    <m/>
    <x v="4"/>
  </r>
  <r>
    <n v="61"/>
    <x v="71"/>
    <s v="Orot"/>
    <x v="2"/>
    <x v="3"/>
    <m/>
    <x v="4"/>
  </r>
  <r>
    <n v="61"/>
    <x v="71"/>
    <s v="Orot"/>
    <x v="3"/>
    <x v="0"/>
    <m/>
    <x v="4"/>
  </r>
  <r>
    <n v="61"/>
    <x v="71"/>
    <s v="Orot"/>
    <x v="3"/>
    <x v="1"/>
    <m/>
    <x v="4"/>
  </r>
  <r>
    <n v="61"/>
    <x v="71"/>
    <s v="Orot"/>
    <x v="3"/>
    <x v="2"/>
    <m/>
    <x v="4"/>
  </r>
  <r>
    <n v="61"/>
    <x v="71"/>
    <s v="Orot"/>
    <x v="3"/>
    <x v="3"/>
    <m/>
    <x v="4"/>
  </r>
  <r>
    <n v="61"/>
    <x v="71"/>
    <s v="Orot"/>
    <x v="4"/>
    <x v="0"/>
    <m/>
    <x v="4"/>
  </r>
  <r>
    <n v="61"/>
    <x v="71"/>
    <s v="Orot"/>
    <x v="4"/>
    <x v="1"/>
    <m/>
    <x v="4"/>
  </r>
  <r>
    <n v="61"/>
    <x v="71"/>
    <s v="Orot"/>
    <x v="4"/>
    <x v="2"/>
    <m/>
    <x v="4"/>
  </r>
  <r>
    <n v="61"/>
    <x v="71"/>
    <s v="Orot"/>
    <x v="4"/>
    <x v="3"/>
    <m/>
    <x v="4"/>
  </r>
  <r>
    <n v="61"/>
    <x v="71"/>
    <s v="Orot"/>
    <x v="5"/>
    <x v="0"/>
    <m/>
    <x v="4"/>
  </r>
  <r>
    <n v="61"/>
    <x v="71"/>
    <s v="Orot"/>
    <x v="5"/>
    <x v="1"/>
    <m/>
    <x v="4"/>
  </r>
  <r>
    <n v="61"/>
    <x v="71"/>
    <s v="Orot"/>
    <x v="5"/>
    <x v="2"/>
    <m/>
    <x v="4"/>
  </r>
  <r>
    <n v="61"/>
    <x v="71"/>
    <s v="Orot"/>
    <x v="5"/>
    <x v="3"/>
    <m/>
    <x v="4"/>
  </r>
  <r>
    <n v="66"/>
    <x v="72"/>
    <s v="Park HaDarom"/>
    <x v="0"/>
    <x v="0"/>
    <m/>
    <x v="4"/>
  </r>
  <r>
    <n v="66"/>
    <x v="72"/>
    <s v="Park HaDarom"/>
    <x v="0"/>
    <x v="1"/>
    <m/>
    <x v="4"/>
  </r>
  <r>
    <n v="66"/>
    <x v="72"/>
    <s v="Park HaDarom"/>
    <x v="0"/>
    <x v="2"/>
    <m/>
    <x v="4"/>
  </r>
  <r>
    <n v="66"/>
    <x v="72"/>
    <s v="Park HaDarom"/>
    <x v="0"/>
    <x v="3"/>
    <m/>
    <x v="4"/>
  </r>
  <r>
    <n v="66"/>
    <x v="72"/>
    <s v="Park HaDarom"/>
    <x v="1"/>
    <x v="0"/>
    <m/>
    <x v="4"/>
  </r>
  <r>
    <n v="66"/>
    <x v="72"/>
    <s v="Park HaDarom"/>
    <x v="1"/>
    <x v="1"/>
    <m/>
    <x v="4"/>
  </r>
  <r>
    <n v="66"/>
    <x v="72"/>
    <s v="Park HaDarom"/>
    <x v="1"/>
    <x v="2"/>
    <m/>
    <x v="4"/>
  </r>
  <r>
    <n v="66"/>
    <x v="72"/>
    <s v="Park HaDarom"/>
    <x v="1"/>
    <x v="3"/>
    <m/>
    <x v="4"/>
  </r>
  <r>
    <n v="66"/>
    <x v="72"/>
    <s v="Park HaDarom"/>
    <x v="2"/>
    <x v="0"/>
    <m/>
    <x v="4"/>
  </r>
  <r>
    <n v="66"/>
    <x v="72"/>
    <s v="Park HaDarom"/>
    <x v="2"/>
    <x v="1"/>
    <m/>
    <x v="4"/>
  </r>
  <r>
    <n v="66"/>
    <x v="72"/>
    <s v="Park HaDarom"/>
    <x v="2"/>
    <x v="2"/>
    <m/>
    <x v="4"/>
  </r>
  <r>
    <n v="66"/>
    <x v="72"/>
    <s v="Park HaDarom"/>
    <x v="2"/>
    <x v="3"/>
    <m/>
    <x v="4"/>
  </r>
  <r>
    <n v="66"/>
    <x v="72"/>
    <s v="Park HaDarom"/>
    <x v="3"/>
    <x v="0"/>
    <m/>
    <x v="4"/>
  </r>
  <r>
    <n v="66"/>
    <x v="72"/>
    <s v="Park HaDarom"/>
    <x v="3"/>
    <x v="1"/>
    <m/>
    <x v="4"/>
  </r>
  <r>
    <n v="66"/>
    <x v="72"/>
    <s v="Park HaDarom"/>
    <x v="3"/>
    <x v="2"/>
    <m/>
    <x v="4"/>
  </r>
  <r>
    <n v="66"/>
    <x v="72"/>
    <s v="Park HaDarom"/>
    <x v="3"/>
    <x v="3"/>
    <m/>
    <x v="4"/>
  </r>
  <r>
    <n v="66"/>
    <x v="72"/>
    <s v="Park HaDarom"/>
    <x v="4"/>
    <x v="0"/>
    <m/>
    <x v="4"/>
  </r>
  <r>
    <n v="66"/>
    <x v="72"/>
    <s v="Park HaDarom"/>
    <x v="4"/>
    <x v="1"/>
    <m/>
    <x v="4"/>
  </r>
  <r>
    <n v="66"/>
    <x v="72"/>
    <s v="Park HaDarom"/>
    <x v="4"/>
    <x v="2"/>
    <m/>
    <x v="4"/>
  </r>
  <r>
    <n v="66"/>
    <x v="72"/>
    <s v="Park HaDarom"/>
    <x v="4"/>
    <x v="3"/>
    <m/>
    <x v="4"/>
  </r>
  <r>
    <n v="66"/>
    <x v="72"/>
    <s v="Park HaDarom"/>
    <x v="5"/>
    <x v="0"/>
    <m/>
    <x v="4"/>
  </r>
  <r>
    <n v="66"/>
    <x v="72"/>
    <s v="Park HaDarom"/>
    <x v="5"/>
    <x v="1"/>
    <m/>
    <x v="4"/>
  </r>
  <r>
    <n v="66"/>
    <x v="72"/>
    <s v="Park HaDarom"/>
    <x v="5"/>
    <x v="2"/>
    <m/>
    <x v="4"/>
  </r>
  <r>
    <n v="66"/>
    <x v="72"/>
    <s v="Park HaDarom"/>
    <x v="5"/>
    <x v="3"/>
    <m/>
    <x v="4"/>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PivotTable3" cacheId="0" applyNumberFormats="0" applyBorderFormats="0" applyFontFormats="0" applyPatternFormats="0" applyAlignmentFormats="0" applyWidthHeightFormats="1" dataCaption="Values" updatedVersion="5" minRefreshableVersion="3" useAutoFormatting="1" itemPrintTitles="1" createdVersion="5" indent="0" outline="1" outlineData="1" multipleFieldFilters="0" chartFormat="3" rowHeaderCaption="רובע">
  <location ref="A50:H134" firstHeaderRow="1" firstDataRow="2" firstDataCol="1" rowPageCount="1" colPageCount="1"/>
  <pivotFields count="7">
    <pivotField showAll="0"/>
    <pivotField axis="axisRow" showAll="0">
      <items count="74">
        <item x="58"/>
        <item x="71"/>
        <item x="69"/>
        <item x="49"/>
        <item x="20"/>
        <item x="29"/>
        <item x="27"/>
        <item x="57"/>
        <item x="31"/>
        <item x="41"/>
        <item x="32"/>
        <item x="25"/>
        <item x="48"/>
        <item x="4"/>
        <item x="5"/>
        <item x="68"/>
        <item x="10"/>
        <item x="2"/>
        <item x="1"/>
        <item x="8"/>
        <item x="7"/>
        <item x="33"/>
        <item x="28"/>
        <item x="56"/>
        <item x="46"/>
        <item x="50"/>
        <item x="17"/>
        <item x="0"/>
        <item x="43"/>
        <item x="9"/>
        <item x="30"/>
        <item x="63"/>
        <item x="59"/>
        <item x="45"/>
        <item x="39"/>
        <item x="12"/>
        <item x="38"/>
        <item x="47"/>
        <item x="52"/>
        <item x="34"/>
        <item x="18"/>
        <item x="3"/>
        <item x="19"/>
        <item x="26"/>
        <item x="21"/>
        <item x="14"/>
        <item x="40"/>
        <item x="67"/>
        <item x="35"/>
        <item x="53"/>
        <item x="66"/>
        <item x="72"/>
        <item x="70"/>
        <item x="60"/>
        <item x="6"/>
        <item x="55"/>
        <item x="22"/>
        <item x="64"/>
        <item x="54"/>
        <item x="11"/>
        <item x="65"/>
        <item x="23"/>
        <item x="44"/>
        <item x="15"/>
        <item x="13"/>
        <item x="42"/>
        <item x="51"/>
        <item x="16"/>
        <item x="36"/>
        <item x="37"/>
        <item x="62"/>
        <item x="61"/>
        <item x="24"/>
        <item t="default"/>
      </items>
    </pivotField>
    <pivotField showAll="0"/>
    <pivotField axis="axisCol" showAll="0">
      <items count="7">
        <item x="0"/>
        <item x="1"/>
        <item x="2"/>
        <item x="3"/>
        <item x="4"/>
        <item x="5"/>
        <item t="default"/>
      </items>
    </pivotField>
    <pivotField axis="axisPage" multipleItemSelectionAllowed="1" showAll="0">
      <items count="5">
        <item h="1" x="0"/>
        <item x="2"/>
        <item h="1" x="1"/>
        <item h="1" x="3"/>
        <item t="default"/>
      </items>
    </pivotField>
    <pivotField dataField="1" showAll="0"/>
    <pivotField axis="axisRow" numFmtId="3" showAll="0">
      <items count="10">
        <item x="7"/>
        <item x="8"/>
        <item x="1"/>
        <item x="3"/>
        <item x="0"/>
        <item x="5"/>
        <item x="6"/>
        <item x="2"/>
        <item x="4"/>
        <item t="default"/>
      </items>
    </pivotField>
  </pivotFields>
  <rowFields count="2">
    <field x="6"/>
    <field x="1"/>
  </rowFields>
  <rowItems count="83">
    <i>
      <x/>
    </i>
    <i r="1">
      <x/>
    </i>
    <i r="1">
      <x v="3"/>
    </i>
    <i r="1">
      <x v="7"/>
    </i>
    <i r="1">
      <x v="8"/>
    </i>
    <i r="1">
      <x v="24"/>
    </i>
    <i r="1">
      <x v="32"/>
    </i>
    <i r="1">
      <x v="35"/>
    </i>
    <i r="1">
      <x v="44"/>
    </i>
    <i r="1">
      <x v="53"/>
    </i>
    <i r="1">
      <x v="57"/>
    </i>
    <i r="1">
      <x v="63"/>
    </i>
    <i r="1">
      <x v="64"/>
    </i>
    <i r="1">
      <x v="68"/>
    </i>
    <i>
      <x v="1"/>
    </i>
    <i r="1">
      <x v="9"/>
    </i>
    <i r="1">
      <x v="11"/>
    </i>
    <i r="1">
      <x v="12"/>
    </i>
    <i r="1">
      <x v="31"/>
    </i>
    <i r="1">
      <x v="33"/>
    </i>
    <i r="1">
      <x v="34"/>
    </i>
    <i r="1">
      <x v="38"/>
    </i>
    <i r="1">
      <x v="43"/>
    </i>
    <i r="1">
      <x v="50"/>
    </i>
    <i r="1">
      <x v="55"/>
    </i>
    <i r="1">
      <x v="60"/>
    </i>
    <i r="1">
      <x v="62"/>
    </i>
    <i r="1">
      <x v="65"/>
    </i>
    <i r="1">
      <x v="70"/>
    </i>
    <i r="1">
      <x v="71"/>
    </i>
    <i r="1">
      <x v="72"/>
    </i>
    <i>
      <x v="2"/>
    </i>
    <i r="1">
      <x v="17"/>
    </i>
    <i r="1">
      <x v="18"/>
    </i>
    <i r="1">
      <x v="47"/>
    </i>
    <i>
      <x v="3"/>
    </i>
    <i r="1">
      <x v="4"/>
    </i>
    <i r="1">
      <x v="13"/>
    </i>
    <i r="1">
      <x v="14"/>
    </i>
    <i r="1">
      <x v="15"/>
    </i>
    <i r="1">
      <x v="16"/>
    </i>
    <i r="1">
      <x v="58"/>
    </i>
    <i>
      <x v="4"/>
    </i>
    <i r="1">
      <x v="26"/>
    </i>
    <i r="1">
      <x v="27"/>
    </i>
    <i r="1">
      <x v="42"/>
    </i>
    <i>
      <x v="5"/>
    </i>
    <i r="1">
      <x v="10"/>
    </i>
    <i r="1">
      <x v="29"/>
    </i>
    <i>
      <x v="6"/>
    </i>
    <i r="1">
      <x v="2"/>
    </i>
    <i r="1">
      <x v="6"/>
    </i>
    <i r="1">
      <x v="21"/>
    </i>
    <i r="1">
      <x v="22"/>
    </i>
    <i r="1">
      <x v="23"/>
    </i>
    <i r="1">
      <x v="30"/>
    </i>
    <i r="1">
      <x v="40"/>
    </i>
    <i r="1">
      <x v="48"/>
    </i>
    <i r="1">
      <x v="56"/>
    </i>
    <i r="1">
      <x v="59"/>
    </i>
    <i>
      <x v="7"/>
    </i>
    <i r="1">
      <x v="41"/>
    </i>
    <i r="1">
      <x v="52"/>
    </i>
    <i r="1">
      <x v="54"/>
    </i>
    <i r="1">
      <x v="61"/>
    </i>
    <i r="1">
      <x v="67"/>
    </i>
    <i>
      <x v="8"/>
    </i>
    <i r="1">
      <x v="1"/>
    </i>
    <i r="1">
      <x v="5"/>
    </i>
    <i r="1">
      <x v="19"/>
    </i>
    <i r="1">
      <x v="20"/>
    </i>
    <i r="1">
      <x v="25"/>
    </i>
    <i r="1">
      <x v="28"/>
    </i>
    <i r="1">
      <x v="36"/>
    </i>
    <i r="1">
      <x v="37"/>
    </i>
    <i r="1">
      <x v="39"/>
    </i>
    <i r="1">
      <x v="45"/>
    </i>
    <i r="1">
      <x v="46"/>
    </i>
    <i r="1">
      <x v="49"/>
    </i>
    <i r="1">
      <x v="51"/>
    </i>
    <i r="1">
      <x v="66"/>
    </i>
    <i r="1">
      <x v="69"/>
    </i>
    <i t="grand">
      <x/>
    </i>
  </rowItems>
  <colFields count="1">
    <field x="3"/>
  </colFields>
  <colItems count="7">
    <i>
      <x/>
    </i>
    <i>
      <x v="1"/>
    </i>
    <i>
      <x v="2"/>
    </i>
    <i>
      <x v="3"/>
    </i>
    <i>
      <x v="4"/>
    </i>
    <i>
      <x v="5"/>
    </i>
    <i t="grand">
      <x/>
    </i>
  </colItems>
  <pageFields count="1">
    <pageField fld="4" hier="-1"/>
  </pageFields>
  <dataFields count="1">
    <dataField name="Sum of Value" fld="5" baseField="6" baseItem="0" numFmtId="164"/>
  </dataFields>
  <formats count="4">
    <format dxfId="3">
      <pivotArea outline="0" collapsedLevelsAreSubtotals="1" fieldPosition="0"/>
    </format>
    <format dxfId="2">
      <pivotArea type="topRight" dataOnly="0" labelOnly="1" outline="0" offset="F1" fieldPosition="0"/>
    </format>
    <format dxfId="1">
      <pivotArea grandCol="1" outline="0" collapsedLevelsAreSubtotals="1" fieldPosition="0"/>
    </format>
    <format dxfId="0">
      <pivotArea dataOnly="0" labelOnly="1" grandCol="1" outline="0" fieldPosition="0"/>
    </format>
  </formats>
  <chartFormats count="15">
    <chartFormat chart="2" format="6" series="1">
      <pivotArea type="data" outline="0" fieldPosition="0">
        <references count="2">
          <reference field="4294967294" count="1" selected="0">
            <x v="0"/>
          </reference>
          <reference field="3" count="1" selected="0">
            <x v="0"/>
          </reference>
        </references>
      </pivotArea>
    </chartFormat>
    <chartFormat chart="2" format="7" series="1">
      <pivotArea type="data" outline="0" fieldPosition="0">
        <references count="2">
          <reference field="4294967294" count="1" selected="0">
            <x v="0"/>
          </reference>
          <reference field="3" count="1" selected="0">
            <x v="1"/>
          </reference>
        </references>
      </pivotArea>
    </chartFormat>
    <chartFormat chart="2" format="8" series="1">
      <pivotArea type="data" outline="0" fieldPosition="0">
        <references count="2">
          <reference field="4294967294" count="1" selected="0">
            <x v="0"/>
          </reference>
          <reference field="3" count="1" selected="0">
            <x v="2"/>
          </reference>
        </references>
      </pivotArea>
    </chartFormat>
    <chartFormat chart="2" format="9" series="1">
      <pivotArea type="data" outline="0" fieldPosition="0">
        <references count="2">
          <reference field="4294967294" count="1" selected="0">
            <x v="0"/>
          </reference>
          <reference field="3" count="1" selected="0">
            <x v="3"/>
          </reference>
        </references>
      </pivotArea>
    </chartFormat>
    <chartFormat chart="2" format="10" series="1">
      <pivotArea type="data" outline="0" fieldPosition="0">
        <references count="2">
          <reference field="4294967294" count="1" selected="0">
            <x v="0"/>
          </reference>
          <reference field="3" count="1" selected="0">
            <x v="4"/>
          </reference>
        </references>
      </pivotArea>
    </chartFormat>
    <chartFormat chart="2" format="11" series="1">
      <pivotArea type="data" outline="0" fieldPosition="0">
        <references count="2">
          <reference field="4294967294" count="1" selected="0">
            <x v="0"/>
          </reference>
          <reference field="3" count="1" selected="0">
            <x v="5"/>
          </reference>
        </references>
      </pivotArea>
    </chartFormat>
    <chartFormat chart="2" format="69" series="1">
      <pivotArea type="data" outline="0" fieldPosition="0">
        <references count="1">
          <reference field="4294967294" count="1" selected="0">
            <x v="0"/>
          </reference>
        </references>
      </pivotArea>
    </chartFormat>
    <chartFormat chart="2" format="142" series="1">
      <pivotArea type="data" outline="0" fieldPosition="0">
        <references count="2">
          <reference field="4294967294" count="1" selected="0">
            <x v="0"/>
          </reference>
          <reference field="6" count="1" selected="0">
            <x v="1"/>
          </reference>
        </references>
      </pivotArea>
    </chartFormat>
    <chartFormat chart="2" format="143" series="1">
      <pivotArea type="data" outline="0" fieldPosition="0">
        <references count="2">
          <reference field="4294967294" count="1" selected="0">
            <x v="0"/>
          </reference>
          <reference field="6" count="1" selected="0">
            <x v="2"/>
          </reference>
        </references>
      </pivotArea>
    </chartFormat>
    <chartFormat chart="2" format="144" series="1">
      <pivotArea type="data" outline="0" fieldPosition="0">
        <references count="2">
          <reference field="4294967294" count="1" selected="0">
            <x v="0"/>
          </reference>
          <reference field="6" count="1" selected="0">
            <x v="3"/>
          </reference>
        </references>
      </pivotArea>
    </chartFormat>
    <chartFormat chart="2" format="145" series="1">
      <pivotArea type="data" outline="0" fieldPosition="0">
        <references count="2">
          <reference field="4294967294" count="1" selected="0">
            <x v="0"/>
          </reference>
          <reference field="6" count="1" selected="0">
            <x v="4"/>
          </reference>
        </references>
      </pivotArea>
    </chartFormat>
    <chartFormat chart="2" format="146" series="1">
      <pivotArea type="data" outline="0" fieldPosition="0">
        <references count="2">
          <reference field="4294967294" count="1" selected="0">
            <x v="0"/>
          </reference>
          <reference field="6" count="1" selected="0">
            <x v="5"/>
          </reference>
        </references>
      </pivotArea>
    </chartFormat>
    <chartFormat chart="2" format="147" series="1">
      <pivotArea type="data" outline="0" fieldPosition="0">
        <references count="2">
          <reference field="4294967294" count="1" selected="0">
            <x v="0"/>
          </reference>
          <reference field="6" count="1" selected="0">
            <x v="6"/>
          </reference>
        </references>
      </pivotArea>
    </chartFormat>
    <chartFormat chart="2" format="148" series="1">
      <pivotArea type="data" outline="0" fieldPosition="0">
        <references count="2">
          <reference field="4294967294" count="1" selected="0">
            <x v="0"/>
          </reference>
          <reference field="6" count="1" selected="0">
            <x v="7"/>
          </reference>
        </references>
      </pivotArea>
    </chartFormat>
    <chartFormat chart="2" format="149" series="1">
      <pivotArea type="data" outline="0" fieldPosition="0">
        <references count="2">
          <reference field="4294967294" count="1" selected="0">
            <x v="0"/>
          </reference>
          <reference field="6" count="1" selected="0">
            <x v="8"/>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pivotTables/pivotTable2.xml><?xml version="1.0" encoding="utf-8"?>
<pivotTableDefinition xmlns="http://schemas.openxmlformats.org/spreadsheetml/2006/main" name="PivotTable2" cacheId="0" applyNumberFormats="0" applyBorderFormats="0" applyFontFormats="0" applyPatternFormats="0" applyAlignmentFormats="0" applyWidthHeightFormats="1" dataCaption="Values" updatedVersion="5" minRefreshableVersion="3" useAutoFormatting="1" itemPrintTitles="1" createdVersion="5" indent="0" outline="1" outlineData="1" multipleFieldFilters="0">
  <location ref="A33:K41" firstHeaderRow="1" firstDataRow="2" firstDataCol="1" rowPageCount="1" colPageCount="1"/>
  <pivotFields count="7">
    <pivotField showAll="0"/>
    <pivotField showAll="0"/>
    <pivotField showAll="0"/>
    <pivotField axis="axisRow" showAll="0">
      <items count="7">
        <item x="0"/>
        <item x="1"/>
        <item x="2"/>
        <item x="3"/>
        <item x="4"/>
        <item x="5"/>
        <item t="default"/>
      </items>
    </pivotField>
    <pivotField axis="axisPage" multipleItemSelectionAllowed="1" showAll="0">
      <items count="5">
        <item x="0"/>
        <item h="1" x="2"/>
        <item h="1" x="1"/>
        <item h="1" x="3"/>
        <item t="default"/>
      </items>
    </pivotField>
    <pivotField dataField="1" showAll="0"/>
    <pivotField axis="axisCol" numFmtId="3" showAll="0">
      <items count="10">
        <item x="7"/>
        <item x="8"/>
        <item x="1"/>
        <item x="3"/>
        <item x="0"/>
        <item x="5"/>
        <item x="6"/>
        <item x="2"/>
        <item x="4"/>
        <item t="default"/>
      </items>
    </pivotField>
  </pivotFields>
  <rowFields count="1">
    <field x="3"/>
  </rowFields>
  <rowItems count="7">
    <i>
      <x/>
    </i>
    <i>
      <x v="1"/>
    </i>
    <i>
      <x v="2"/>
    </i>
    <i>
      <x v="3"/>
    </i>
    <i>
      <x v="4"/>
    </i>
    <i>
      <x v="5"/>
    </i>
    <i t="grand">
      <x/>
    </i>
  </rowItems>
  <colFields count="1">
    <field x="6"/>
  </colFields>
  <colItems count="10">
    <i>
      <x/>
    </i>
    <i>
      <x v="1"/>
    </i>
    <i>
      <x v="2"/>
    </i>
    <i>
      <x v="3"/>
    </i>
    <i>
      <x v="4"/>
    </i>
    <i>
      <x v="5"/>
    </i>
    <i>
      <x v="6"/>
    </i>
    <i>
      <x v="7"/>
    </i>
    <i>
      <x v="8"/>
    </i>
    <i t="grand">
      <x/>
    </i>
  </colItems>
  <pageFields count="1">
    <pageField fld="4" hier="-1"/>
  </pageFields>
  <dataFields count="1">
    <dataField name="Sum of Value" fld="5" baseField="6" baseItem="0" numFmtId="164"/>
  </dataFields>
  <formats count="6">
    <format dxfId="9">
      <pivotArea outline="0" collapsedLevelsAreSubtotals="1" fieldPosition="0"/>
    </format>
    <format dxfId="8">
      <pivotArea type="topRight" dataOnly="0" labelOnly="1" outline="0" offset="F1" fieldPosition="0"/>
    </format>
    <format dxfId="7">
      <pivotArea grandCol="1" outline="0" collapsedLevelsAreSubtotals="1" fieldPosition="0"/>
    </format>
    <format dxfId="6">
      <pivotArea dataOnly="0" labelOnly="1" grandCol="1" outline="0" fieldPosition="0"/>
    </format>
    <format dxfId="5">
      <pivotArea grandRow="1" outline="0" collapsedLevelsAreSubtotals="1" fieldPosition="0"/>
    </format>
    <format dxfId="4">
      <pivotArea dataOnly="0" labelOnly="1" grandRow="1" outline="0"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pivotTables/pivotTable3.xml><?xml version="1.0" encoding="utf-8"?>
<pivotTableDefinition xmlns="http://schemas.openxmlformats.org/spreadsheetml/2006/main" name="PivotTable1" cacheId="0" applyNumberFormats="0" applyBorderFormats="0" applyFontFormats="0" applyPatternFormats="0" applyAlignmentFormats="0" applyWidthHeightFormats="1" dataCaption="Values" updatedVersion="5" minRefreshableVersion="3" useAutoFormatting="1" itemPrintTitles="1" createdVersion="5" indent="0" outline="1" outlineData="1" multipleFieldFilters="0" chartFormat="17" rowHeaderCaption="שנה" colHeaderCaption="מס' רובע">
  <location ref="A3:K11" firstHeaderRow="1" firstDataRow="2" firstDataCol="1" rowPageCount="1" colPageCount="1"/>
  <pivotFields count="7">
    <pivotField showAll="0"/>
    <pivotField showAll="0">
      <items count="74">
        <item x="58"/>
        <item x="71"/>
        <item x="69"/>
        <item x="49"/>
        <item x="20"/>
        <item x="29"/>
        <item x="27"/>
        <item x="57"/>
        <item x="31"/>
        <item x="41"/>
        <item x="32"/>
        <item x="25"/>
        <item x="48"/>
        <item x="4"/>
        <item x="5"/>
        <item x="68"/>
        <item x="10"/>
        <item x="2"/>
        <item x="1"/>
        <item x="8"/>
        <item x="7"/>
        <item x="33"/>
        <item x="28"/>
        <item x="56"/>
        <item x="46"/>
        <item x="50"/>
        <item x="17"/>
        <item x="0"/>
        <item x="43"/>
        <item x="9"/>
        <item x="30"/>
        <item x="63"/>
        <item x="59"/>
        <item x="45"/>
        <item x="39"/>
        <item x="12"/>
        <item x="38"/>
        <item x="47"/>
        <item x="52"/>
        <item x="34"/>
        <item x="18"/>
        <item x="3"/>
        <item x="19"/>
        <item x="26"/>
        <item x="21"/>
        <item x="14"/>
        <item x="40"/>
        <item x="67"/>
        <item x="35"/>
        <item x="53"/>
        <item x="66"/>
        <item x="72"/>
        <item x="70"/>
        <item x="60"/>
        <item x="6"/>
        <item x="55"/>
        <item x="22"/>
        <item x="64"/>
        <item x="54"/>
        <item x="11"/>
        <item x="65"/>
        <item x="23"/>
        <item x="44"/>
        <item x="15"/>
        <item x="13"/>
        <item x="42"/>
        <item x="51"/>
        <item x="16"/>
        <item x="36"/>
        <item x="37"/>
        <item x="62"/>
        <item x="61"/>
        <item x="24"/>
        <item t="default"/>
      </items>
    </pivotField>
    <pivotField showAll="0"/>
    <pivotField axis="axisRow" showAll="0">
      <items count="7">
        <item x="0"/>
        <item x="1"/>
        <item x="2"/>
        <item x="3"/>
        <item x="4"/>
        <item x="5"/>
        <item t="default"/>
      </items>
    </pivotField>
    <pivotField axis="axisPage" multipleItemSelectionAllowed="1" showAll="0">
      <items count="5">
        <item h="1" x="0"/>
        <item x="2"/>
        <item h="1" x="1"/>
        <item h="1" x="3"/>
        <item t="default"/>
      </items>
    </pivotField>
    <pivotField dataField="1" showAll="0"/>
    <pivotField axis="axisCol" numFmtId="3" showAll="0">
      <items count="10">
        <item x="7"/>
        <item x="8"/>
        <item x="1"/>
        <item x="3"/>
        <item x="0"/>
        <item x="5"/>
        <item x="6"/>
        <item x="2"/>
        <item x="4"/>
        <item t="default"/>
      </items>
    </pivotField>
  </pivotFields>
  <rowFields count="1">
    <field x="3"/>
  </rowFields>
  <rowItems count="7">
    <i>
      <x/>
    </i>
    <i>
      <x v="1"/>
    </i>
    <i>
      <x v="2"/>
    </i>
    <i>
      <x v="3"/>
    </i>
    <i>
      <x v="4"/>
    </i>
    <i>
      <x v="5"/>
    </i>
    <i t="grand">
      <x/>
    </i>
  </rowItems>
  <colFields count="1">
    <field x="6"/>
  </colFields>
  <colItems count="10">
    <i>
      <x/>
    </i>
    <i>
      <x v="1"/>
    </i>
    <i>
      <x v="2"/>
    </i>
    <i>
      <x v="3"/>
    </i>
    <i>
      <x v="4"/>
    </i>
    <i>
      <x v="5"/>
    </i>
    <i>
      <x v="6"/>
    </i>
    <i>
      <x v="7"/>
    </i>
    <i>
      <x v="8"/>
    </i>
    <i t="grand">
      <x/>
    </i>
  </colItems>
  <pageFields count="1">
    <pageField fld="4" hier="-1"/>
  </pageFields>
  <dataFields count="1">
    <dataField name="סה&quot;כ יח&quot;ד" fld="5" baseField="6" baseItem="0" numFmtId="164"/>
  </dataFields>
  <formats count="6">
    <format dxfId="15">
      <pivotArea outline="0" collapsedLevelsAreSubtotals="1" fieldPosition="0"/>
    </format>
    <format dxfId="14">
      <pivotArea type="topRight" dataOnly="0" labelOnly="1" outline="0" offset="F1" fieldPosition="0"/>
    </format>
    <format dxfId="13">
      <pivotArea grandCol="1" outline="0" collapsedLevelsAreSubtotals="1" fieldPosition="0"/>
    </format>
    <format dxfId="12">
      <pivotArea dataOnly="0" labelOnly="1" grandCol="1" outline="0" fieldPosition="0"/>
    </format>
    <format dxfId="11">
      <pivotArea grandRow="1" outline="0" collapsedLevelsAreSubtotals="1" fieldPosition="0"/>
    </format>
    <format dxfId="10">
      <pivotArea dataOnly="0" labelOnly="1" grandRow="1" outline="0" fieldPosition="0"/>
    </format>
  </formats>
  <chartFormats count="25">
    <chartFormat chart="2" format="6" series="1">
      <pivotArea type="data" outline="0" fieldPosition="0">
        <references count="2">
          <reference field="4294967294" count="1" selected="0">
            <x v="0"/>
          </reference>
          <reference field="3" count="1" selected="0">
            <x v="0"/>
          </reference>
        </references>
      </pivotArea>
    </chartFormat>
    <chartFormat chart="2" format="7" series="1">
      <pivotArea type="data" outline="0" fieldPosition="0">
        <references count="2">
          <reference field="4294967294" count="1" selected="0">
            <x v="0"/>
          </reference>
          <reference field="3" count="1" selected="0">
            <x v="1"/>
          </reference>
        </references>
      </pivotArea>
    </chartFormat>
    <chartFormat chart="2" format="8" series="1">
      <pivotArea type="data" outline="0" fieldPosition="0">
        <references count="2">
          <reference field="4294967294" count="1" selected="0">
            <x v="0"/>
          </reference>
          <reference field="3" count="1" selected="0">
            <x v="2"/>
          </reference>
        </references>
      </pivotArea>
    </chartFormat>
    <chartFormat chart="2" format="9" series="1">
      <pivotArea type="data" outline="0" fieldPosition="0">
        <references count="2">
          <reference field="4294967294" count="1" selected="0">
            <x v="0"/>
          </reference>
          <reference field="3" count="1" selected="0">
            <x v="3"/>
          </reference>
        </references>
      </pivotArea>
    </chartFormat>
    <chartFormat chart="2" format="10" series="1">
      <pivotArea type="data" outline="0" fieldPosition="0">
        <references count="2">
          <reference field="4294967294" count="1" selected="0">
            <x v="0"/>
          </reference>
          <reference field="3" count="1" selected="0">
            <x v="4"/>
          </reference>
        </references>
      </pivotArea>
    </chartFormat>
    <chartFormat chart="2" format="11" series="1">
      <pivotArea type="data" outline="0" fieldPosition="0">
        <references count="2">
          <reference field="4294967294" count="1" selected="0">
            <x v="0"/>
          </reference>
          <reference field="3" count="1" selected="0">
            <x v="5"/>
          </reference>
        </references>
      </pivotArea>
    </chartFormat>
    <chartFormat chart="2" format="69" series="1">
      <pivotArea type="data" outline="0" fieldPosition="0">
        <references count="1">
          <reference field="4294967294" count="1" selected="0">
            <x v="0"/>
          </reference>
        </references>
      </pivotArea>
    </chartFormat>
    <chartFormat chart="2" format="142" series="1">
      <pivotArea type="data" outline="0" fieldPosition="0">
        <references count="2">
          <reference field="4294967294" count="1" selected="0">
            <x v="0"/>
          </reference>
          <reference field="6" count="1" selected="0">
            <x v="1"/>
          </reference>
        </references>
      </pivotArea>
    </chartFormat>
    <chartFormat chart="2" format="143" series="1">
      <pivotArea type="data" outline="0" fieldPosition="0">
        <references count="2">
          <reference field="4294967294" count="1" selected="0">
            <x v="0"/>
          </reference>
          <reference field="6" count="1" selected="0">
            <x v="2"/>
          </reference>
        </references>
      </pivotArea>
    </chartFormat>
    <chartFormat chart="2" format="144" series="1">
      <pivotArea type="data" outline="0" fieldPosition="0">
        <references count="2">
          <reference field="4294967294" count="1" selected="0">
            <x v="0"/>
          </reference>
          <reference field="6" count="1" selected="0">
            <x v="3"/>
          </reference>
        </references>
      </pivotArea>
    </chartFormat>
    <chartFormat chart="2" format="145" series="1">
      <pivotArea type="data" outline="0" fieldPosition="0">
        <references count="2">
          <reference field="4294967294" count="1" selected="0">
            <x v="0"/>
          </reference>
          <reference field="6" count="1" selected="0">
            <x v="4"/>
          </reference>
        </references>
      </pivotArea>
    </chartFormat>
    <chartFormat chart="2" format="146" series="1">
      <pivotArea type="data" outline="0" fieldPosition="0">
        <references count="2">
          <reference field="4294967294" count="1" selected="0">
            <x v="0"/>
          </reference>
          <reference field="6" count="1" selected="0">
            <x v="5"/>
          </reference>
        </references>
      </pivotArea>
    </chartFormat>
    <chartFormat chart="2" format="147" series="1">
      <pivotArea type="data" outline="0" fieldPosition="0">
        <references count="2">
          <reference field="4294967294" count="1" selected="0">
            <x v="0"/>
          </reference>
          <reference field="6" count="1" selected="0">
            <x v="6"/>
          </reference>
        </references>
      </pivotArea>
    </chartFormat>
    <chartFormat chart="2" format="148" series="1">
      <pivotArea type="data" outline="0" fieldPosition="0">
        <references count="2">
          <reference field="4294967294" count="1" selected="0">
            <x v="0"/>
          </reference>
          <reference field="6" count="1" selected="0">
            <x v="7"/>
          </reference>
        </references>
      </pivotArea>
    </chartFormat>
    <chartFormat chart="2" format="149" series="1">
      <pivotArea type="data" outline="0" fieldPosition="0">
        <references count="2">
          <reference field="4294967294" count="1" selected="0">
            <x v="0"/>
          </reference>
          <reference field="6" count="1" selected="0">
            <x v="8"/>
          </reference>
        </references>
      </pivotArea>
    </chartFormat>
    <chartFormat chart="2" format="150" series="1">
      <pivotArea type="data" outline="0" fieldPosition="0">
        <references count="2">
          <reference field="4294967294" count="1" selected="0">
            <x v="0"/>
          </reference>
          <reference field="6" count="1" selected="0">
            <x v="0"/>
          </reference>
        </references>
      </pivotArea>
    </chartFormat>
    <chartFormat chart="7" format="9" series="1">
      <pivotArea type="data" outline="0" fieldPosition="0">
        <references count="2">
          <reference field="4294967294" count="1" selected="0">
            <x v="0"/>
          </reference>
          <reference field="6" count="1" selected="0">
            <x v="0"/>
          </reference>
        </references>
      </pivotArea>
    </chartFormat>
    <chartFormat chart="7" format="10" series="1">
      <pivotArea type="data" outline="0" fieldPosition="0">
        <references count="2">
          <reference field="4294967294" count="1" selected="0">
            <x v="0"/>
          </reference>
          <reference field="6" count="1" selected="0">
            <x v="1"/>
          </reference>
        </references>
      </pivotArea>
    </chartFormat>
    <chartFormat chart="7" format="11" series="1">
      <pivotArea type="data" outline="0" fieldPosition="0">
        <references count="2">
          <reference field="4294967294" count="1" selected="0">
            <x v="0"/>
          </reference>
          <reference field="6" count="1" selected="0">
            <x v="2"/>
          </reference>
        </references>
      </pivotArea>
    </chartFormat>
    <chartFormat chart="7" format="12" series="1">
      <pivotArea type="data" outline="0" fieldPosition="0">
        <references count="2">
          <reference field="4294967294" count="1" selected="0">
            <x v="0"/>
          </reference>
          <reference field="6" count="1" selected="0">
            <x v="3"/>
          </reference>
        </references>
      </pivotArea>
    </chartFormat>
    <chartFormat chart="7" format="13" series="1">
      <pivotArea type="data" outline="0" fieldPosition="0">
        <references count="2">
          <reference field="4294967294" count="1" selected="0">
            <x v="0"/>
          </reference>
          <reference field="6" count="1" selected="0">
            <x v="4"/>
          </reference>
        </references>
      </pivotArea>
    </chartFormat>
    <chartFormat chart="7" format="14" series="1">
      <pivotArea type="data" outline="0" fieldPosition="0">
        <references count="2">
          <reference field="4294967294" count="1" selected="0">
            <x v="0"/>
          </reference>
          <reference field="6" count="1" selected="0">
            <x v="5"/>
          </reference>
        </references>
      </pivotArea>
    </chartFormat>
    <chartFormat chart="7" format="15" series="1">
      <pivotArea type="data" outline="0" fieldPosition="0">
        <references count="2">
          <reference field="4294967294" count="1" selected="0">
            <x v="0"/>
          </reference>
          <reference field="6" count="1" selected="0">
            <x v="6"/>
          </reference>
        </references>
      </pivotArea>
    </chartFormat>
    <chartFormat chart="7" format="16" series="1">
      <pivotArea type="data" outline="0" fieldPosition="0">
        <references count="2">
          <reference field="4294967294" count="1" selected="0">
            <x v="0"/>
          </reference>
          <reference field="6" count="1" selected="0">
            <x v="7"/>
          </reference>
        </references>
      </pivotArea>
    </chartFormat>
    <chartFormat chart="7" format="17" series="1">
      <pivotArea type="data" outline="0" fieldPosition="0">
        <references count="2">
          <reference field="4294967294" count="1" selected="0">
            <x v="0"/>
          </reference>
          <reference field="6" count="1" selected="0">
            <x v="8"/>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pivotTable" Target="../pivotTables/pivotTable3.xml"/><Relationship Id="rId2" Type="http://schemas.openxmlformats.org/officeDocument/2006/relationships/pivotTable" Target="../pivotTables/pivotTable2.xml"/><Relationship Id="rId1" Type="http://schemas.openxmlformats.org/officeDocument/2006/relationships/pivotTable" Target="../pivotTables/pivotTable1.xml"/><Relationship Id="rId4"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K90"/>
  <sheetViews>
    <sheetView rightToLeft="1" topLeftCell="A68" workbookViewId="0">
      <selection activeCell="A90" sqref="A19:B90"/>
    </sheetView>
  </sheetViews>
  <sheetFormatPr defaultRowHeight="15" x14ac:dyDescent="0.25"/>
  <cols>
    <col min="1" max="1" width="9.5703125" bestFit="1" customWidth="1"/>
    <col min="2" max="2" width="14.5703125" customWidth="1"/>
    <col min="3" max="3" width="81" customWidth="1"/>
  </cols>
  <sheetData>
    <row r="3" spans="1:11" ht="14.25" customHeight="1" x14ac:dyDescent="0.25">
      <c r="A3" s="1"/>
      <c r="B3" s="2" t="s">
        <v>0</v>
      </c>
      <c r="C3" t="s">
        <v>1</v>
      </c>
    </row>
    <row r="4" spans="1:11" ht="14.25" customHeight="1" x14ac:dyDescent="0.25">
      <c r="A4" s="1"/>
    </row>
    <row r="5" spans="1:11" ht="15.75" customHeight="1" x14ac:dyDescent="0.25">
      <c r="B5" s="2" t="s">
        <v>2</v>
      </c>
      <c r="C5" s="32" t="s">
        <v>3</v>
      </c>
      <c r="D5" s="32"/>
      <c r="E5" s="32"/>
      <c r="F5" s="32"/>
      <c r="G5" s="32"/>
      <c r="H5" s="32"/>
      <c r="I5" s="32"/>
      <c r="J5" s="32"/>
      <c r="K5" s="32"/>
    </row>
    <row r="6" spans="1:11" ht="15.75" x14ac:dyDescent="0.25">
      <c r="B6" s="2" t="s">
        <v>4</v>
      </c>
      <c r="C6" s="32" t="s">
        <v>5</v>
      </c>
      <c r="D6" s="32"/>
      <c r="E6" s="32"/>
      <c r="F6" s="32"/>
      <c r="G6" s="32"/>
      <c r="H6" s="32"/>
      <c r="I6" s="32"/>
      <c r="J6" s="32"/>
      <c r="K6" s="32"/>
    </row>
    <row r="7" spans="1:11" ht="18.75" customHeight="1" x14ac:dyDescent="0.25">
      <c r="B7" s="2" t="s">
        <v>6</v>
      </c>
      <c r="C7" s="32" t="s">
        <v>7</v>
      </c>
      <c r="D7" s="32"/>
      <c r="E7" s="32"/>
      <c r="F7" s="32"/>
      <c r="G7" s="32"/>
      <c r="H7" s="32"/>
      <c r="I7" s="32"/>
      <c r="J7" s="32"/>
      <c r="K7" s="32"/>
    </row>
    <row r="8" spans="1:11" ht="14.25" customHeight="1" x14ac:dyDescent="0.25">
      <c r="B8" s="2"/>
    </row>
    <row r="9" spans="1:11" ht="14.25" customHeight="1" x14ac:dyDescent="0.25">
      <c r="B9" s="2" t="s">
        <v>8</v>
      </c>
      <c r="C9" s="32" t="s">
        <v>9</v>
      </c>
      <c r="D9" s="32"/>
      <c r="E9" s="32"/>
      <c r="F9" s="32"/>
      <c r="G9" s="32"/>
      <c r="H9" s="32"/>
      <c r="I9" s="32"/>
      <c r="J9" s="32"/>
      <c r="K9" s="32"/>
    </row>
    <row r="10" spans="1:11" x14ac:dyDescent="0.25">
      <c r="B10" s="2"/>
    </row>
    <row r="11" spans="1:11" x14ac:dyDescent="0.25">
      <c r="B11" s="2" t="s">
        <v>10</v>
      </c>
      <c r="C11" t="s">
        <v>11</v>
      </c>
    </row>
    <row r="12" spans="1:11" x14ac:dyDescent="0.25">
      <c r="B12" s="2"/>
    </row>
    <row r="13" spans="1:11" x14ac:dyDescent="0.25">
      <c r="B13" s="2" t="s">
        <v>12</v>
      </c>
      <c r="C13" t="s">
        <v>13</v>
      </c>
    </row>
    <row r="14" spans="1:11" x14ac:dyDescent="0.25">
      <c r="B14" s="2"/>
      <c r="C14" t="s">
        <v>14</v>
      </c>
    </row>
    <row r="15" spans="1:11" x14ac:dyDescent="0.25">
      <c r="B15" s="2"/>
    </row>
    <row r="16" spans="1:11" x14ac:dyDescent="0.25">
      <c r="B16" s="2" t="s">
        <v>15</v>
      </c>
      <c r="C16" t="s">
        <v>16</v>
      </c>
    </row>
    <row r="19" spans="1:2" x14ac:dyDescent="0.25">
      <c r="A19" t="s">
        <v>173</v>
      </c>
      <c r="B19" t="s">
        <v>174</v>
      </c>
    </row>
    <row r="20" spans="1:2" x14ac:dyDescent="0.25">
      <c r="A20">
        <v>1</v>
      </c>
      <c r="B20">
        <v>1</v>
      </c>
    </row>
    <row r="21" spans="1:2" x14ac:dyDescent="0.25">
      <c r="A21">
        <v>2</v>
      </c>
      <c r="B21">
        <v>1</v>
      </c>
    </row>
    <row r="22" spans="1:2" x14ac:dyDescent="0.25">
      <c r="A22">
        <v>3</v>
      </c>
      <c r="B22">
        <v>1</v>
      </c>
    </row>
    <row r="23" spans="1:2" x14ac:dyDescent="0.25">
      <c r="A23">
        <v>4</v>
      </c>
      <c r="B23">
        <v>1</v>
      </c>
    </row>
    <row r="24" spans="1:2" x14ac:dyDescent="0.25">
      <c r="A24">
        <v>5</v>
      </c>
      <c r="B24">
        <v>1</v>
      </c>
    </row>
    <row r="25" spans="1:2" x14ac:dyDescent="0.25">
      <c r="A25">
        <v>6</v>
      </c>
      <c r="B25">
        <v>1</v>
      </c>
    </row>
    <row r="26" spans="1:2" x14ac:dyDescent="0.25">
      <c r="A26">
        <v>7</v>
      </c>
      <c r="B26">
        <v>1</v>
      </c>
    </row>
    <row r="27" spans="1:2" x14ac:dyDescent="0.25">
      <c r="A27">
        <v>8</v>
      </c>
      <c r="B27">
        <v>1</v>
      </c>
    </row>
    <row r="28" spans="1:2" x14ac:dyDescent="0.25">
      <c r="A28">
        <v>9</v>
      </c>
      <c r="B28">
        <v>1</v>
      </c>
    </row>
    <row r="29" spans="1:2" x14ac:dyDescent="0.25">
      <c r="A29">
        <v>10</v>
      </c>
      <c r="B29">
        <v>1</v>
      </c>
    </row>
    <row r="30" spans="1:2" x14ac:dyDescent="0.25">
      <c r="A30">
        <v>11</v>
      </c>
      <c r="B30">
        <v>1</v>
      </c>
    </row>
    <row r="31" spans="1:2" x14ac:dyDescent="0.25">
      <c r="A31">
        <v>12</v>
      </c>
      <c r="B31">
        <v>1</v>
      </c>
    </row>
    <row r="32" spans="1:2" x14ac:dyDescent="0.25">
      <c r="A32">
        <v>13</v>
      </c>
      <c r="B32">
        <v>1</v>
      </c>
    </row>
    <row r="33" spans="1:2" x14ac:dyDescent="0.25">
      <c r="A33">
        <v>14</v>
      </c>
      <c r="B33">
        <v>2</v>
      </c>
    </row>
    <row r="34" spans="1:2" x14ac:dyDescent="0.25">
      <c r="A34">
        <v>15</v>
      </c>
      <c r="B34">
        <v>2</v>
      </c>
    </row>
    <row r="35" spans="1:2" x14ac:dyDescent="0.25">
      <c r="A35">
        <v>16</v>
      </c>
      <c r="B35">
        <v>2</v>
      </c>
    </row>
    <row r="36" spans="1:2" x14ac:dyDescent="0.25">
      <c r="A36">
        <v>17</v>
      </c>
      <c r="B36">
        <v>2</v>
      </c>
    </row>
    <row r="37" spans="1:2" x14ac:dyDescent="0.25">
      <c r="A37">
        <v>18</v>
      </c>
      <c r="B37">
        <v>2</v>
      </c>
    </row>
    <row r="38" spans="1:2" x14ac:dyDescent="0.25">
      <c r="A38">
        <v>19</v>
      </c>
      <c r="B38">
        <v>2</v>
      </c>
    </row>
    <row r="39" spans="1:2" x14ac:dyDescent="0.25">
      <c r="A39">
        <v>20</v>
      </c>
      <c r="B39">
        <v>2</v>
      </c>
    </row>
    <row r="40" spans="1:2" x14ac:dyDescent="0.25">
      <c r="A40">
        <v>21</v>
      </c>
      <c r="B40">
        <v>2</v>
      </c>
    </row>
    <row r="41" spans="1:2" x14ac:dyDescent="0.25">
      <c r="A41">
        <v>22</v>
      </c>
      <c r="B41">
        <v>2</v>
      </c>
    </row>
    <row r="42" spans="1:2" x14ac:dyDescent="0.25">
      <c r="A42">
        <v>23</v>
      </c>
      <c r="B42">
        <v>2</v>
      </c>
    </row>
    <row r="43" spans="1:2" x14ac:dyDescent="0.25">
      <c r="A43">
        <v>24</v>
      </c>
      <c r="B43">
        <v>2</v>
      </c>
    </row>
    <row r="44" spans="1:2" x14ac:dyDescent="0.25">
      <c r="A44">
        <v>25</v>
      </c>
      <c r="B44">
        <v>2</v>
      </c>
    </row>
    <row r="45" spans="1:2" x14ac:dyDescent="0.25">
      <c r="A45">
        <v>26</v>
      </c>
      <c r="B45">
        <v>2</v>
      </c>
    </row>
    <row r="46" spans="1:2" x14ac:dyDescent="0.25">
      <c r="A46">
        <v>27</v>
      </c>
      <c r="B46">
        <v>2</v>
      </c>
    </row>
    <row r="47" spans="1:2" x14ac:dyDescent="0.25">
      <c r="A47">
        <v>28</v>
      </c>
      <c r="B47">
        <v>2</v>
      </c>
    </row>
    <row r="48" spans="1:2" x14ac:dyDescent="0.25">
      <c r="A48">
        <v>29</v>
      </c>
      <c r="B48">
        <v>3</v>
      </c>
    </row>
    <row r="49" spans="1:2" x14ac:dyDescent="0.25">
      <c r="A49">
        <v>30</v>
      </c>
      <c r="B49">
        <v>3</v>
      </c>
    </row>
    <row r="50" spans="1:2" x14ac:dyDescent="0.25">
      <c r="A50">
        <v>31</v>
      </c>
      <c r="B50">
        <v>3</v>
      </c>
    </row>
    <row r="51" spans="1:2" x14ac:dyDescent="0.25">
      <c r="A51">
        <v>32</v>
      </c>
      <c r="B51">
        <v>4</v>
      </c>
    </row>
    <row r="52" spans="1:2" x14ac:dyDescent="0.25">
      <c r="A52">
        <v>33</v>
      </c>
      <c r="B52">
        <v>4</v>
      </c>
    </row>
    <row r="53" spans="1:2" x14ac:dyDescent="0.25">
      <c r="A53">
        <v>34</v>
      </c>
      <c r="B53">
        <v>4</v>
      </c>
    </row>
    <row r="54" spans="1:2" x14ac:dyDescent="0.25">
      <c r="A54">
        <v>35</v>
      </c>
      <c r="B54">
        <v>4</v>
      </c>
    </row>
    <row r="55" spans="1:2" x14ac:dyDescent="0.25">
      <c r="A55">
        <v>36</v>
      </c>
      <c r="B55">
        <v>4</v>
      </c>
    </row>
    <row r="56" spans="1:2" x14ac:dyDescent="0.25">
      <c r="A56">
        <v>37</v>
      </c>
      <c r="B56">
        <v>5</v>
      </c>
    </row>
    <row r="57" spans="1:2" x14ac:dyDescent="0.25">
      <c r="A57">
        <v>38</v>
      </c>
      <c r="B57">
        <v>5</v>
      </c>
    </row>
    <row r="58" spans="1:2" x14ac:dyDescent="0.25">
      <c r="A58">
        <v>39</v>
      </c>
      <c r="B58">
        <v>5</v>
      </c>
    </row>
    <row r="59" spans="1:2" x14ac:dyDescent="0.25">
      <c r="A59">
        <v>40</v>
      </c>
      <c r="B59">
        <v>6</v>
      </c>
    </row>
    <row r="60" spans="1:2" x14ac:dyDescent="0.25">
      <c r="A60">
        <v>41</v>
      </c>
      <c r="B60">
        <v>6</v>
      </c>
    </row>
    <row r="61" spans="1:2" x14ac:dyDescent="0.25">
      <c r="A61">
        <v>42</v>
      </c>
      <c r="B61">
        <v>7</v>
      </c>
    </row>
    <row r="62" spans="1:2" x14ac:dyDescent="0.25">
      <c r="A62">
        <v>43</v>
      </c>
      <c r="B62">
        <v>7</v>
      </c>
    </row>
    <row r="63" spans="1:2" x14ac:dyDescent="0.25">
      <c r="A63">
        <v>44</v>
      </c>
      <c r="B63">
        <v>7</v>
      </c>
    </row>
    <row r="64" spans="1:2" x14ac:dyDescent="0.25">
      <c r="A64">
        <v>45</v>
      </c>
      <c r="B64">
        <v>7</v>
      </c>
    </row>
    <row r="65" spans="1:2" x14ac:dyDescent="0.25">
      <c r="A65">
        <v>46</v>
      </c>
      <c r="B65">
        <v>7</v>
      </c>
    </row>
    <row r="66" spans="1:2" x14ac:dyDescent="0.25">
      <c r="A66">
        <v>47</v>
      </c>
      <c r="B66">
        <v>7</v>
      </c>
    </row>
    <row r="67" spans="1:2" x14ac:dyDescent="0.25">
      <c r="A67">
        <v>48</v>
      </c>
      <c r="B67">
        <v>7</v>
      </c>
    </row>
    <row r="68" spans="1:2" x14ac:dyDescent="0.25">
      <c r="A68">
        <v>49</v>
      </c>
      <c r="B68">
        <v>7</v>
      </c>
    </row>
    <row r="69" spans="1:2" x14ac:dyDescent="0.25">
      <c r="A69">
        <v>50</v>
      </c>
      <c r="B69">
        <v>7</v>
      </c>
    </row>
    <row r="70" spans="1:2" x14ac:dyDescent="0.25">
      <c r="A70">
        <v>51</v>
      </c>
      <c r="B70">
        <v>7</v>
      </c>
    </row>
    <row r="71" spans="1:2" x14ac:dyDescent="0.25">
      <c r="A71">
        <v>52</v>
      </c>
      <c r="B71">
        <v>8</v>
      </c>
    </row>
    <row r="72" spans="1:2" x14ac:dyDescent="0.25">
      <c r="A72">
        <v>53</v>
      </c>
      <c r="B72">
        <v>8</v>
      </c>
    </row>
    <row r="73" spans="1:2" x14ac:dyDescent="0.25">
      <c r="A73">
        <v>54</v>
      </c>
      <c r="B73">
        <v>8</v>
      </c>
    </row>
    <row r="74" spans="1:2" x14ac:dyDescent="0.25">
      <c r="A74">
        <v>55</v>
      </c>
      <c r="B74">
        <v>8</v>
      </c>
    </row>
    <row r="75" spans="1:2" x14ac:dyDescent="0.25">
      <c r="A75">
        <v>56</v>
      </c>
      <c r="B75">
        <v>8</v>
      </c>
    </row>
    <row r="76" spans="1:2" x14ac:dyDescent="0.25">
      <c r="A76">
        <v>57</v>
      </c>
      <c r="B76">
        <v>9</v>
      </c>
    </row>
    <row r="77" spans="1:2" x14ac:dyDescent="0.25">
      <c r="A77">
        <v>58</v>
      </c>
      <c r="B77">
        <v>9</v>
      </c>
    </row>
    <row r="78" spans="1:2" x14ac:dyDescent="0.25">
      <c r="A78">
        <v>59</v>
      </c>
      <c r="B78">
        <v>9</v>
      </c>
    </row>
    <row r="79" spans="1:2" x14ac:dyDescent="0.25">
      <c r="A79">
        <v>60</v>
      </c>
      <c r="B79">
        <v>9</v>
      </c>
    </row>
    <row r="80" spans="1:2" x14ac:dyDescent="0.25">
      <c r="A80">
        <v>61</v>
      </c>
      <c r="B80">
        <v>9</v>
      </c>
    </row>
    <row r="81" spans="1:2" x14ac:dyDescent="0.25">
      <c r="A81">
        <v>62</v>
      </c>
      <c r="B81">
        <v>9</v>
      </c>
    </row>
    <row r="82" spans="1:2" x14ac:dyDescent="0.25">
      <c r="A82">
        <v>63</v>
      </c>
      <c r="B82">
        <v>9</v>
      </c>
    </row>
    <row r="83" spans="1:2" x14ac:dyDescent="0.25">
      <c r="A83">
        <v>64</v>
      </c>
      <c r="B83">
        <v>9</v>
      </c>
    </row>
    <row r="84" spans="1:2" x14ac:dyDescent="0.25">
      <c r="A84">
        <v>65</v>
      </c>
      <c r="B84">
        <v>9</v>
      </c>
    </row>
    <row r="85" spans="1:2" x14ac:dyDescent="0.25">
      <c r="A85">
        <v>66</v>
      </c>
      <c r="B85">
        <v>9</v>
      </c>
    </row>
    <row r="86" spans="1:2" x14ac:dyDescent="0.25">
      <c r="A86">
        <v>67</v>
      </c>
      <c r="B86">
        <v>9</v>
      </c>
    </row>
    <row r="87" spans="1:2" x14ac:dyDescent="0.25">
      <c r="A87">
        <v>68</v>
      </c>
      <c r="B87">
        <v>9</v>
      </c>
    </row>
    <row r="88" spans="1:2" x14ac:dyDescent="0.25">
      <c r="A88">
        <v>69</v>
      </c>
      <c r="B88">
        <v>9</v>
      </c>
    </row>
    <row r="89" spans="1:2" x14ac:dyDescent="0.25">
      <c r="A89">
        <v>70</v>
      </c>
      <c r="B89">
        <v>9</v>
      </c>
    </row>
    <row r="90" spans="1:2" x14ac:dyDescent="0.25">
      <c r="A90">
        <v>71</v>
      </c>
      <c r="B90">
        <v>9</v>
      </c>
    </row>
  </sheetData>
  <mergeCells count="4">
    <mergeCell ref="C5:K5"/>
    <mergeCell ref="C6:K6"/>
    <mergeCell ref="C7:K7"/>
    <mergeCell ref="C9:K9"/>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BB1048576"/>
  <sheetViews>
    <sheetView rightToLeft="1" workbookViewId="0">
      <selection activeCell="F446" sqref="F446:F448"/>
    </sheetView>
  </sheetViews>
  <sheetFormatPr defaultColWidth="14.42578125" defaultRowHeight="15.75" customHeight="1" x14ac:dyDescent="0.2"/>
  <cols>
    <col min="1" max="1" width="14.42578125" style="3"/>
    <col min="2" max="2" width="32" style="3" bestFit="1" customWidth="1"/>
    <col min="3" max="6" width="14.42578125" style="3"/>
    <col min="7" max="7" width="14.7109375" style="3" bestFit="1" customWidth="1"/>
    <col min="8" max="8" width="14.28515625" style="3" bestFit="1" customWidth="1"/>
    <col min="9" max="9" width="17.85546875" style="3" bestFit="1" customWidth="1"/>
    <col min="10" max="10" width="17.42578125" style="3" bestFit="1" customWidth="1"/>
    <col min="11" max="11" width="14.7109375" style="3" bestFit="1" customWidth="1"/>
    <col min="12" max="12" width="14.28515625" style="3" bestFit="1" customWidth="1"/>
    <col min="13" max="13" width="17.85546875" style="3" bestFit="1" customWidth="1"/>
    <col min="14" max="14" width="17.42578125" style="3" bestFit="1" customWidth="1"/>
    <col min="15" max="15" width="14.7109375" style="3" bestFit="1" customWidth="1"/>
    <col min="16" max="16" width="14.28515625" style="3" bestFit="1" customWidth="1"/>
    <col min="17" max="17" width="17.85546875" style="3" bestFit="1" customWidth="1"/>
    <col min="18" max="18" width="17.42578125" style="3" bestFit="1" customWidth="1"/>
    <col min="19" max="19" width="14.7109375" style="3" bestFit="1" customWidth="1"/>
    <col min="20" max="20" width="14.28515625" style="3" bestFit="1" customWidth="1"/>
    <col min="21" max="21" width="17.85546875" style="3" bestFit="1" customWidth="1"/>
    <col min="22" max="22" width="17.42578125" style="3" bestFit="1" customWidth="1"/>
    <col min="23" max="23" width="14.7109375" style="3" bestFit="1" customWidth="1"/>
    <col min="24" max="24" width="14.28515625" style="3" bestFit="1" customWidth="1"/>
    <col min="25" max="25" width="17.85546875" style="3" bestFit="1" customWidth="1"/>
    <col min="26" max="26" width="17.42578125" style="3" bestFit="1" customWidth="1"/>
    <col min="27" max="27" width="14.7109375" style="3" bestFit="1" customWidth="1"/>
    <col min="28" max="28" width="14.28515625" style="3" bestFit="1" customWidth="1"/>
    <col min="29" max="29" width="17.85546875" style="3" bestFit="1" customWidth="1"/>
    <col min="30" max="30" width="17.42578125" style="3" bestFit="1" customWidth="1"/>
    <col min="31" max="16384" width="14.42578125" style="3"/>
  </cols>
  <sheetData>
    <row r="1" spans="1:54" ht="15.75" customHeight="1" x14ac:dyDescent="0.2">
      <c r="A1" s="5" t="s">
        <v>164</v>
      </c>
      <c r="B1" s="5" t="s">
        <v>163</v>
      </c>
      <c r="C1" s="5" t="s">
        <v>162</v>
      </c>
      <c r="D1" s="5" t="s">
        <v>165</v>
      </c>
      <c r="E1" s="5" t="s">
        <v>167</v>
      </c>
      <c r="F1" s="5" t="s">
        <v>166</v>
      </c>
      <c r="G1" s="7" t="s">
        <v>172</v>
      </c>
      <c r="H1" s="5"/>
      <c r="I1" s="5"/>
      <c r="J1" s="5"/>
      <c r="K1" s="5"/>
      <c r="L1" s="5"/>
      <c r="M1" s="5"/>
      <c r="N1" s="5"/>
      <c r="O1" s="5"/>
      <c r="P1" s="5"/>
      <c r="Q1" s="5"/>
      <c r="R1" s="5"/>
      <c r="S1" s="5"/>
      <c r="T1" s="5"/>
      <c r="U1" s="5"/>
      <c r="V1" s="5"/>
      <c r="W1" s="5"/>
      <c r="X1" s="5"/>
      <c r="Y1" s="5"/>
      <c r="Z1" s="5"/>
      <c r="AA1" s="5"/>
      <c r="AB1" s="5"/>
      <c r="AC1" s="5"/>
      <c r="AD1" s="5"/>
    </row>
    <row r="2" spans="1:54" ht="15.75" hidden="1" customHeight="1" x14ac:dyDescent="0.2">
      <c r="A2" s="5">
        <v>37</v>
      </c>
      <c r="B2" s="5" t="s">
        <v>98</v>
      </c>
      <c r="C2" s="5" t="s">
        <v>97</v>
      </c>
      <c r="D2" s="5">
        <v>2010</v>
      </c>
      <c r="E2" s="5" t="s">
        <v>168</v>
      </c>
      <c r="F2" s="4">
        <v>25471</v>
      </c>
      <c r="G2" s="4">
        <f>VLOOKUP($A2,הגדרות!$A$20:$B$90,2,FALSE)</f>
        <v>5</v>
      </c>
      <c r="H2" s="4"/>
      <c r="I2" s="4"/>
      <c r="J2" s="4"/>
      <c r="K2" s="4"/>
      <c r="L2" s="4"/>
      <c r="M2" s="4"/>
      <c r="N2" s="4"/>
      <c r="O2" s="4"/>
      <c r="P2" s="4"/>
      <c r="Q2" s="4"/>
      <c r="R2" s="4"/>
      <c r="S2" s="4"/>
      <c r="T2" s="4"/>
      <c r="U2" s="4"/>
      <c r="V2" s="4"/>
      <c r="W2" s="4"/>
      <c r="X2" s="4"/>
      <c r="Y2" s="4"/>
      <c r="Z2" s="4"/>
      <c r="AA2" s="4"/>
      <c r="AB2" s="4"/>
      <c r="AC2" s="4"/>
      <c r="AD2" s="4"/>
    </row>
    <row r="3" spans="1:54" ht="15.75" hidden="1" customHeight="1" x14ac:dyDescent="0.2">
      <c r="A3" s="5">
        <v>37</v>
      </c>
      <c r="B3" s="5" t="s">
        <v>98</v>
      </c>
      <c r="C3" s="5" t="s">
        <v>97</v>
      </c>
      <c r="D3" s="5">
        <v>2010</v>
      </c>
      <c r="E3" s="5" t="s">
        <v>169</v>
      </c>
      <c r="F3" s="4">
        <v>2583077</v>
      </c>
      <c r="G3" s="4">
        <f>VLOOKUP($A3,הגדרות!$A$20:$B$90,2,FALSE)</f>
        <v>5</v>
      </c>
      <c r="H3" s="4"/>
      <c r="I3" s="4"/>
      <c r="J3" s="4"/>
      <c r="K3" s="4"/>
      <c r="L3" s="4"/>
      <c r="M3" s="4"/>
      <c r="N3" s="4"/>
      <c r="O3" s="4"/>
      <c r="P3" s="4"/>
      <c r="Q3" s="4"/>
      <c r="R3" s="4"/>
      <c r="S3" s="4"/>
      <c r="T3" s="4"/>
      <c r="U3" s="4"/>
      <c r="V3" s="4"/>
      <c r="W3" s="4"/>
      <c r="X3" s="4"/>
      <c r="Y3" s="4"/>
      <c r="Z3" s="4"/>
      <c r="AA3" s="4"/>
      <c r="AB3" s="4"/>
      <c r="AC3" s="4"/>
      <c r="AD3" s="4"/>
    </row>
    <row r="4" spans="1:54" ht="15.75" hidden="1" customHeight="1" x14ac:dyDescent="0.2">
      <c r="A4" s="5">
        <v>37</v>
      </c>
      <c r="B4" s="5" t="s">
        <v>98</v>
      </c>
      <c r="C4" s="5" t="s">
        <v>97</v>
      </c>
      <c r="D4" s="5">
        <v>2010</v>
      </c>
      <c r="E4" s="5" t="s">
        <v>170</v>
      </c>
      <c r="F4" s="4">
        <v>16802</v>
      </c>
      <c r="G4" s="4">
        <f>VLOOKUP($A4,הגדרות!$A$20:$B$90,2,FALSE)</f>
        <v>5</v>
      </c>
      <c r="H4" s="4"/>
      <c r="I4" s="4"/>
      <c r="J4" s="4"/>
      <c r="K4" s="4"/>
      <c r="L4" s="4"/>
      <c r="M4" s="4"/>
      <c r="N4" s="4"/>
      <c r="O4" s="4"/>
      <c r="P4" s="4"/>
      <c r="Q4" s="4"/>
      <c r="R4" s="4"/>
      <c r="S4" s="4"/>
      <c r="T4" s="4"/>
      <c r="U4" s="4"/>
      <c r="V4" s="4"/>
      <c r="W4" s="4"/>
      <c r="X4" s="4"/>
      <c r="Y4" s="4"/>
      <c r="Z4" s="4"/>
      <c r="AA4" s="4"/>
      <c r="AB4" s="4"/>
      <c r="AC4" s="4"/>
      <c r="AD4" s="4"/>
    </row>
    <row r="5" spans="1:54" ht="15.75" hidden="1" customHeight="1" x14ac:dyDescent="0.2">
      <c r="A5" s="5">
        <v>37</v>
      </c>
      <c r="B5" s="5" t="s">
        <v>98</v>
      </c>
      <c r="C5" s="5" t="s">
        <v>97</v>
      </c>
      <c r="D5" s="5">
        <v>2010</v>
      </c>
      <c r="E5" s="5" t="s">
        <v>171</v>
      </c>
      <c r="F5" s="4">
        <v>1168355</v>
      </c>
      <c r="G5" s="4">
        <f>VLOOKUP($A5,הגדרות!$A$20:$B$90,2,FALSE)</f>
        <v>5</v>
      </c>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row>
    <row r="6" spans="1:54" ht="15.75" hidden="1" customHeight="1" x14ac:dyDescent="0.2">
      <c r="A6" s="5">
        <v>37</v>
      </c>
      <c r="B6" s="5" t="s">
        <v>98</v>
      </c>
      <c r="C6" s="5" t="s">
        <v>97</v>
      </c>
      <c r="D6" s="5">
        <v>2011</v>
      </c>
      <c r="E6" s="5" t="s">
        <v>168</v>
      </c>
      <c r="F6" s="4">
        <v>25801</v>
      </c>
      <c r="G6" s="4">
        <f>VLOOKUP($A6,הגדרות!$A$20:$B$90,2,FALSE)</f>
        <v>5</v>
      </c>
    </row>
    <row r="7" spans="1:54" ht="15.75" hidden="1" customHeight="1" x14ac:dyDescent="0.2">
      <c r="A7" s="5">
        <v>37</v>
      </c>
      <c r="B7" s="5" t="s">
        <v>98</v>
      </c>
      <c r="C7" s="5" t="s">
        <v>97</v>
      </c>
      <c r="D7" s="5">
        <v>2011</v>
      </c>
      <c r="E7" s="5" t="s">
        <v>169</v>
      </c>
      <c r="F7" s="4">
        <v>2576230</v>
      </c>
      <c r="G7" s="4">
        <f>VLOOKUP($A7,הגדרות!$A$20:$B$90,2,FALSE)</f>
        <v>5</v>
      </c>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row>
    <row r="8" spans="1:54" ht="15.75" hidden="1" customHeight="1" x14ac:dyDescent="0.2">
      <c r="A8" s="5">
        <v>37</v>
      </c>
      <c r="B8" s="5" t="s">
        <v>98</v>
      </c>
      <c r="C8" s="5" t="s">
        <v>97</v>
      </c>
      <c r="D8" s="5">
        <v>2011</v>
      </c>
      <c r="E8" s="5" t="s">
        <v>170</v>
      </c>
      <c r="F8" s="4">
        <v>17002</v>
      </c>
      <c r="G8" s="4">
        <f>VLOOKUP($A8,הגדרות!$A$20:$B$90,2,FALSE)</f>
        <v>5</v>
      </c>
    </row>
    <row r="9" spans="1:54" ht="15.75" hidden="1" customHeight="1" x14ac:dyDescent="0.2">
      <c r="A9" s="5">
        <v>37</v>
      </c>
      <c r="B9" s="5" t="s">
        <v>98</v>
      </c>
      <c r="C9" s="5" t="s">
        <v>97</v>
      </c>
      <c r="D9" s="5">
        <v>2011</v>
      </c>
      <c r="E9" s="5" t="s">
        <v>171</v>
      </c>
      <c r="F9" s="4">
        <v>1177598</v>
      </c>
      <c r="G9" s="4">
        <f>VLOOKUP($A9,הגדרות!$A$20:$B$90,2,FALSE)</f>
        <v>5</v>
      </c>
    </row>
    <row r="10" spans="1:54" ht="15.75" hidden="1" customHeight="1" x14ac:dyDescent="0.2">
      <c r="A10" s="5">
        <v>37</v>
      </c>
      <c r="B10" s="5" t="s">
        <v>98</v>
      </c>
      <c r="C10" s="5" t="s">
        <v>97</v>
      </c>
      <c r="D10" s="5">
        <v>2012</v>
      </c>
      <c r="E10" s="5" t="s">
        <v>168</v>
      </c>
      <c r="F10" s="4">
        <v>25769</v>
      </c>
      <c r="G10" s="4">
        <f>VLOOKUP($A10,הגדרות!$A$20:$B$90,2,FALSE)</f>
        <v>5</v>
      </c>
    </row>
    <row r="11" spans="1:54" ht="15.75" hidden="1" customHeight="1" x14ac:dyDescent="0.2">
      <c r="A11" s="5">
        <v>37</v>
      </c>
      <c r="B11" s="5" t="s">
        <v>98</v>
      </c>
      <c r="C11" s="5" t="s">
        <v>97</v>
      </c>
      <c r="D11" s="5">
        <v>2012</v>
      </c>
      <c r="E11" s="5" t="s">
        <v>169</v>
      </c>
      <c r="F11" s="4">
        <v>2565793</v>
      </c>
      <c r="G11" s="4">
        <f>VLOOKUP($A11,הגדרות!$A$20:$B$90,2,FALSE)</f>
        <v>5</v>
      </c>
    </row>
    <row r="12" spans="1:54" ht="15.75" hidden="1" customHeight="1" x14ac:dyDescent="0.2">
      <c r="A12" s="5">
        <v>37</v>
      </c>
      <c r="B12" s="5" t="s">
        <v>98</v>
      </c>
      <c r="C12" s="5" t="s">
        <v>97</v>
      </c>
      <c r="D12" s="5">
        <v>2012</v>
      </c>
      <c r="E12" s="5" t="s">
        <v>170</v>
      </c>
      <c r="F12" s="4">
        <v>17056</v>
      </c>
      <c r="G12" s="4">
        <f>VLOOKUP($A12,הגדרות!$A$20:$B$90,2,FALSE)</f>
        <v>5</v>
      </c>
    </row>
    <row r="13" spans="1:54" ht="15.75" hidden="1" customHeight="1" x14ac:dyDescent="0.2">
      <c r="A13" s="5">
        <v>37</v>
      </c>
      <c r="B13" s="5" t="s">
        <v>98</v>
      </c>
      <c r="C13" s="5" t="s">
        <v>97</v>
      </c>
      <c r="D13" s="5">
        <v>2012</v>
      </c>
      <c r="E13" s="5" t="s">
        <v>171</v>
      </c>
      <c r="F13" s="4">
        <v>1190191</v>
      </c>
      <c r="G13" s="4">
        <f>VLOOKUP($A13,הגדרות!$A$20:$B$90,2,FALSE)</f>
        <v>5</v>
      </c>
    </row>
    <row r="14" spans="1:54" ht="15.75" hidden="1" customHeight="1" x14ac:dyDescent="0.2">
      <c r="A14" s="5">
        <v>37</v>
      </c>
      <c r="B14" s="5" t="s">
        <v>98</v>
      </c>
      <c r="C14" s="5" t="s">
        <v>97</v>
      </c>
      <c r="D14" s="5">
        <v>2013</v>
      </c>
      <c r="E14" s="5" t="s">
        <v>168</v>
      </c>
      <c r="F14" s="4">
        <v>25800</v>
      </c>
      <c r="G14" s="4">
        <f>VLOOKUP($A14,הגדרות!$A$20:$B$90,2,FALSE)</f>
        <v>5</v>
      </c>
    </row>
    <row r="15" spans="1:54" ht="15.75" hidden="1" customHeight="1" x14ac:dyDescent="0.2">
      <c r="A15" s="5">
        <v>37</v>
      </c>
      <c r="B15" s="5" t="s">
        <v>98</v>
      </c>
      <c r="C15" s="5" t="s">
        <v>97</v>
      </c>
      <c r="D15" s="5">
        <v>2013</v>
      </c>
      <c r="E15" s="5" t="s">
        <v>169</v>
      </c>
      <c r="F15" s="4">
        <v>2566672</v>
      </c>
      <c r="G15" s="4">
        <f>VLOOKUP($A15,הגדרות!$A$20:$B$90,2,FALSE)</f>
        <v>5</v>
      </c>
    </row>
    <row r="16" spans="1:54" ht="15.75" hidden="1" customHeight="1" x14ac:dyDescent="0.2">
      <c r="A16" s="5">
        <v>37</v>
      </c>
      <c r="B16" s="5" t="s">
        <v>98</v>
      </c>
      <c r="C16" s="5" t="s">
        <v>97</v>
      </c>
      <c r="D16" s="5">
        <v>2013</v>
      </c>
      <c r="E16" s="5" t="s">
        <v>170</v>
      </c>
      <c r="F16" s="4">
        <v>17217</v>
      </c>
      <c r="G16" s="4">
        <f>VLOOKUP($A16,הגדרות!$A$20:$B$90,2,FALSE)</f>
        <v>5</v>
      </c>
    </row>
    <row r="17" spans="1:7" ht="15.75" hidden="1" customHeight="1" x14ac:dyDescent="0.2">
      <c r="A17" s="5">
        <v>37</v>
      </c>
      <c r="B17" s="5" t="s">
        <v>98</v>
      </c>
      <c r="C17" s="5" t="s">
        <v>97</v>
      </c>
      <c r="D17" s="5">
        <v>2013</v>
      </c>
      <c r="E17" s="5" t="s">
        <v>171</v>
      </c>
      <c r="F17" s="4">
        <v>1206165</v>
      </c>
      <c r="G17" s="4">
        <f>VLOOKUP($A17,הגדרות!$A$20:$B$90,2,FALSE)</f>
        <v>5</v>
      </c>
    </row>
    <row r="18" spans="1:7" ht="15.75" hidden="1" customHeight="1" x14ac:dyDescent="0.2">
      <c r="A18" s="5">
        <v>37</v>
      </c>
      <c r="B18" s="5" t="s">
        <v>98</v>
      </c>
      <c r="C18" s="5" t="s">
        <v>97</v>
      </c>
      <c r="D18" s="5">
        <v>2014</v>
      </c>
      <c r="E18" s="5" t="s">
        <v>168</v>
      </c>
      <c r="F18" s="4">
        <v>26236</v>
      </c>
      <c r="G18" s="4">
        <f>VLOOKUP($A18,הגדרות!$A$20:$B$90,2,FALSE)</f>
        <v>5</v>
      </c>
    </row>
    <row r="19" spans="1:7" ht="15.75" hidden="1" customHeight="1" x14ac:dyDescent="0.2">
      <c r="A19" s="5">
        <v>37</v>
      </c>
      <c r="B19" s="5" t="s">
        <v>98</v>
      </c>
      <c r="C19" s="5" t="s">
        <v>97</v>
      </c>
      <c r="D19" s="5">
        <v>2014</v>
      </c>
      <c r="E19" s="5" t="s">
        <v>169</v>
      </c>
      <c r="F19" s="4">
        <v>2671725</v>
      </c>
      <c r="G19" s="4">
        <f>VLOOKUP($A19,הגדרות!$A$20:$B$90,2,FALSE)</f>
        <v>5</v>
      </c>
    </row>
    <row r="20" spans="1:7" ht="15.75" hidden="1" customHeight="1" x14ac:dyDescent="0.2">
      <c r="A20" s="5">
        <v>37</v>
      </c>
      <c r="B20" s="5" t="s">
        <v>98</v>
      </c>
      <c r="C20" s="5" t="s">
        <v>97</v>
      </c>
      <c r="D20" s="5">
        <v>2014</v>
      </c>
      <c r="E20" s="5" t="s">
        <v>170</v>
      </c>
      <c r="F20" s="4">
        <v>17590</v>
      </c>
      <c r="G20" s="4">
        <f>VLOOKUP($A20,הגדרות!$A$20:$B$90,2,FALSE)</f>
        <v>5</v>
      </c>
    </row>
    <row r="21" spans="1:7" ht="15.75" hidden="1" customHeight="1" x14ac:dyDescent="0.2">
      <c r="A21" s="5">
        <v>37</v>
      </c>
      <c r="B21" s="5" t="s">
        <v>98</v>
      </c>
      <c r="C21" s="5" t="s">
        <v>97</v>
      </c>
      <c r="D21" s="5">
        <v>2014</v>
      </c>
      <c r="E21" s="5" t="s">
        <v>171</v>
      </c>
      <c r="F21" s="4">
        <v>1236398</v>
      </c>
      <c r="G21" s="4">
        <f>VLOOKUP($A21,הגדרות!$A$20:$B$90,2,FALSE)</f>
        <v>5</v>
      </c>
    </row>
    <row r="22" spans="1:7" ht="15.75" hidden="1" customHeight="1" x14ac:dyDescent="0.2">
      <c r="A22" s="5">
        <v>37</v>
      </c>
      <c r="B22" s="5" t="s">
        <v>98</v>
      </c>
      <c r="C22" s="5" t="s">
        <v>97</v>
      </c>
      <c r="D22" s="5">
        <v>2015</v>
      </c>
      <c r="E22" s="5" t="s">
        <v>168</v>
      </c>
      <c r="F22" s="4">
        <v>26653</v>
      </c>
      <c r="G22" s="4">
        <f>VLOOKUP($A22,הגדרות!$A$20:$B$90,2,FALSE)</f>
        <v>5</v>
      </c>
    </row>
    <row r="23" spans="1:7" ht="15.75" hidden="1" customHeight="1" x14ac:dyDescent="0.2">
      <c r="A23" s="5">
        <v>37</v>
      </c>
      <c r="B23" s="5" t="s">
        <v>98</v>
      </c>
      <c r="C23" s="5" t="s">
        <v>97</v>
      </c>
      <c r="D23" s="5">
        <v>2015</v>
      </c>
      <c r="E23" s="5" t="s">
        <v>169</v>
      </c>
      <c r="F23" s="4">
        <v>2719563</v>
      </c>
      <c r="G23" s="4">
        <f>VLOOKUP($A23,הגדרות!$A$20:$B$90,2,FALSE)</f>
        <v>5</v>
      </c>
    </row>
    <row r="24" spans="1:7" ht="12.75" hidden="1" x14ac:dyDescent="0.2">
      <c r="A24" s="5">
        <v>37</v>
      </c>
      <c r="B24" s="5" t="s">
        <v>98</v>
      </c>
      <c r="C24" s="5" t="s">
        <v>97</v>
      </c>
      <c r="D24" s="5">
        <v>2015</v>
      </c>
      <c r="E24" s="5" t="s">
        <v>170</v>
      </c>
      <c r="F24" s="4">
        <v>17894</v>
      </c>
      <c r="G24" s="4">
        <f>VLOOKUP($A24,הגדרות!$A$20:$B$90,2,FALSE)</f>
        <v>5</v>
      </c>
    </row>
    <row r="25" spans="1:7" ht="12.75" hidden="1" x14ac:dyDescent="0.2">
      <c r="A25" s="5">
        <v>37</v>
      </c>
      <c r="B25" s="5" t="s">
        <v>98</v>
      </c>
      <c r="C25" s="5" t="s">
        <v>97</v>
      </c>
      <c r="D25" s="5">
        <v>2015</v>
      </c>
      <c r="E25" s="5" t="s">
        <v>171</v>
      </c>
      <c r="F25" s="4">
        <v>1261950</v>
      </c>
      <c r="G25" s="4">
        <f>VLOOKUP($A25,הגדרות!$A$20:$B$90,2,FALSE)</f>
        <v>5</v>
      </c>
    </row>
    <row r="26" spans="1:7" ht="12.75" hidden="1" x14ac:dyDescent="0.2">
      <c r="A26" s="5">
        <v>30</v>
      </c>
      <c r="B26" s="5" t="s">
        <v>113</v>
      </c>
      <c r="C26" s="5" t="s">
        <v>112</v>
      </c>
      <c r="D26" s="5">
        <v>2010</v>
      </c>
      <c r="E26" s="5" t="s">
        <v>168</v>
      </c>
      <c r="F26" s="4">
        <v>21167</v>
      </c>
      <c r="G26" s="4">
        <f>VLOOKUP($A26,הגדרות!$A$20:$B$90,2,FALSE)</f>
        <v>3</v>
      </c>
    </row>
    <row r="27" spans="1:7" ht="12.75" hidden="1" x14ac:dyDescent="0.2">
      <c r="A27" s="5">
        <v>30</v>
      </c>
      <c r="B27" s="5" t="s">
        <v>113</v>
      </c>
      <c r="C27" s="5" t="s">
        <v>112</v>
      </c>
      <c r="D27" s="5">
        <v>2010</v>
      </c>
      <c r="E27" s="5" t="s">
        <v>169</v>
      </c>
      <c r="F27" s="4">
        <v>1667609</v>
      </c>
      <c r="G27" s="4">
        <f>VLOOKUP($A27,הגדרות!$A$20:$B$90,2,FALSE)</f>
        <v>3</v>
      </c>
    </row>
    <row r="28" spans="1:7" ht="12.75" hidden="1" x14ac:dyDescent="0.2">
      <c r="A28" s="5">
        <v>30</v>
      </c>
      <c r="B28" s="5" t="s">
        <v>113</v>
      </c>
      <c r="C28" s="5" t="s">
        <v>112</v>
      </c>
      <c r="D28" s="5">
        <v>2010</v>
      </c>
      <c r="E28" s="5" t="s">
        <v>170</v>
      </c>
      <c r="F28" s="4">
        <v>18788</v>
      </c>
      <c r="G28" s="4">
        <f>VLOOKUP($A28,הגדרות!$A$20:$B$90,2,FALSE)</f>
        <v>3</v>
      </c>
    </row>
    <row r="29" spans="1:7" ht="12.75" hidden="1" x14ac:dyDescent="0.2">
      <c r="A29" s="5">
        <v>30</v>
      </c>
      <c r="B29" s="5" t="s">
        <v>113</v>
      </c>
      <c r="C29" s="5" t="s">
        <v>112</v>
      </c>
      <c r="D29" s="5">
        <v>2010</v>
      </c>
      <c r="E29" s="5" t="s">
        <v>171</v>
      </c>
      <c r="F29" s="4">
        <v>1237303</v>
      </c>
      <c r="G29" s="4">
        <f>VLOOKUP($A29,הגדרות!$A$20:$B$90,2,FALSE)</f>
        <v>3</v>
      </c>
    </row>
    <row r="30" spans="1:7" ht="12.75" hidden="1" x14ac:dyDescent="0.2">
      <c r="A30" s="5">
        <v>30</v>
      </c>
      <c r="B30" s="5" t="s">
        <v>113</v>
      </c>
      <c r="C30" s="5" t="s">
        <v>112</v>
      </c>
      <c r="D30" s="5">
        <v>2011</v>
      </c>
      <c r="E30" s="5" t="s">
        <v>168</v>
      </c>
      <c r="F30" s="4">
        <v>21273</v>
      </c>
      <c r="G30" s="4">
        <f>VLOOKUP($A30,הגדרות!$A$20:$B$90,2,FALSE)</f>
        <v>3</v>
      </c>
    </row>
    <row r="31" spans="1:7" ht="12.75" hidden="1" x14ac:dyDescent="0.2">
      <c r="A31" s="5">
        <v>30</v>
      </c>
      <c r="B31" s="5" t="s">
        <v>113</v>
      </c>
      <c r="C31" s="5" t="s">
        <v>112</v>
      </c>
      <c r="D31" s="5">
        <v>2011</v>
      </c>
      <c r="E31" s="5" t="s">
        <v>169</v>
      </c>
      <c r="F31" s="4">
        <v>1670111</v>
      </c>
      <c r="G31" s="4">
        <f>VLOOKUP($A31,הגדרות!$A$20:$B$90,2,FALSE)</f>
        <v>3</v>
      </c>
    </row>
    <row r="32" spans="1:7" ht="12.75" hidden="1" x14ac:dyDescent="0.2">
      <c r="A32" s="5">
        <v>30</v>
      </c>
      <c r="B32" s="5" t="s">
        <v>113</v>
      </c>
      <c r="C32" s="5" t="s">
        <v>112</v>
      </c>
      <c r="D32" s="5">
        <v>2011</v>
      </c>
      <c r="E32" s="5" t="s">
        <v>170</v>
      </c>
      <c r="F32" s="4">
        <v>18864</v>
      </c>
      <c r="G32" s="4">
        <f>VLOOKUP($A32,הגדרות!$A$20:$B$90,2,FALSE)</f>
        <v>3</v>
      </c>
    </row>
    <row r="33" spans="1:7" ht="12.75" hidden="1" x14ac:dyDescent="0.2">
      <c r="A33" s="5">
        <v>30</v>
      </c>
      <c r="B33" s="5" t="s">
        <v>113</v>
      </c>
      <c r="C33" s="5" t="s">
        <v>112</v>
      </c>
      <c r="D33" s="5">
        <v>2011</v>
      </c>
      <c r="E33" s="5" t="s">
        <v>171</v>
      </c>
      <c r="F33" s="4">
        <v>1240431</v>
      </c>
      <c r="G33" s="4">
        <f>VLOOKUP($A33,הגדרות!$A$20:$B$90,2,FALSE)</f>
        <v>3</v>
      </c>
    </row>
    <row r="34" spans="1:7" ht="12.75" hidden="1" x14ac:dyDescent="0.2">
      <c r="A34" s="5">
        <v>30</v>
      </c>
      <c r="B34" s="5" t="s">
        <v>113</v>
      </c>
      <c r="C34" s="5" t="s">
        <v>112</v>
      </c>
      <c r="D34" s="5">
        <v>2012</v>
      </c>
      <c r="E34" s="5" t="s">
        <v>168</v>
      </c>
      <c r="F34" s="4">
        <v>21232</v>
      </c>
      <c r="G34" s="4">
        <f>VLOOKUP($A34,הגדרות!$A$20:$B$90,2,FALSE)</f>
        <v>3</v>
      </c>
    </row>
    <row r="35" spans="1:7" ht="12.75" hidden="1" x14ac:dyDescent="0.2">
      <c r="A35" s="5">
        <v>30</v>
      </c>
      <c r="B35" s="5" t="s">
        <v>113</v>
      </c>
      <c r="C35" s="5" t="s">
        <v>112</v>
      </c>
      <c r="D35" s="5">
        <v>2012</v>
      </c>
      <c r="E35" s="5" t="s">
        <v>169</v>
      </c>
      <c r="F35" s="4">
        <v>1650549</v>
      </c>
      <c r="G35" s="4">
        <f>VLOOKUP($A35,הגדרות!$A$20:$B$90,2,FALSE)</f>
        <v>3</v>
      </c>
    </row>
    <row r="36" spans="1:7" ht="12.75" hidden="1" x14ac:dyDescent="0.2">
      <c r="A36" s="5">
        <v>30</v>
      </c>
      <c r="B36" s="5" t="s">
        <v>113</v>
      </c>
      <c r="C36" s="5" t="s">
        <v>112</v>
      </c>
      <c r="D36" s="5">
        <v>2012</v>
      </c>
      <c r="E36" s="5" t="s">
        <v>170</v>
      </c>
      <c r="F36" s="4">
        <v>18832</v>
      </c>
      <c r="G36" s="4">
        <f>VLOOKUP($A36,הגדרות!$A$20:$B$90,2,FALSE)</f>
        <v>3</v>
      </c>
    </row>
    <row r="37" spans="1:7" ht="12.75" hidden="1" x14ac:dyDescent="0.2">
      <c r="A37" s="5">
        <v>30</v>
      </c>
      <c r="B37" s="5" t="s">
        <v>113</v>
      </c>
      <c r="C37" s="5" t="s">
        <v>112</v>
      </c>
      <c r="D37" s="5">
        <v>2012</v>
      </c>
      <c r="E37" s="5" t="s">
        <v>171</v>
      </c>
      <c r="F37" s="4">
        <v>1241742</v>
      </c>
      <c r="G37" s="4">
        <f>VLOOKUP($A37,הגדרות!$A$20:$B$90,2,FALSE)</f>
        <v>3</v>
      </c>
    </row>
    <row r="38" spans="1:7" ht="12.75" hidden="1" x14ac:dyDescent="0.2">
      <c r="A38" s="5">
        <v>30</v>
      </c>
      <c r="B38" s="5" t="s">
        <v>113</v>
      </c>
      <c r="C38" s="5" t="s">
        <v>112</v>
      </c>
      <c r="D38" s="5">
        <v>2013</v>
      </c>
      <c r="E38" s="5" t="s">
        <v>168</v>
      </c>
      <c r="F38" s="4">
        <v>21273</v>
      </c>
      <c r="G38" s="4">
        <f>VLOOKUP($A38,הגדרות!$A$20:$B$90,2,FALSE)</f>
        <v>3</v>
      </c>
    </row>
    <row r="39" spans="1:7" ht="12.75" hidden="1" x14ac:dyDescent="0.2">
      <c r="A39" s="5">
        <v>30</v>
      </c>
      <c r="B39" s="5" t="s">
        <v>113</v>
      </c>
      <c r="C39" s="5" t="s">
        <v>112</v>
      </c>
      <c r="D39" s="5">
        <v>2013</v>
      </c>
      <c r="E39" s="5" t="s">
        <v>169</v>
      </c>
      <c r="F39" s="4">
        <v>1660628</v>
      </c>
      <c r="G39" s="4">
        <f>VLOOKUP($A39,הגדרות!$A$20:$B$90,2,FALSE)</f>
        <v>3</v>
      </c>
    </row>
    <row r="40" spans="1:7" ht="12.75" hidden="1" x14ac:dyDescent="0.2">
      <c r="A40" s="5">
        <v>30</v>
      </c>
      <c r="B40" s="5" t="s">
        <v>113</v>
      </c>
      <c r="C40" s="5" t="s">
        <v>112</v>
      </c>
      <c r="D40" s="5">
        <v>2013</v>
      </c>
      <c r="E40" s="5" t="s">
        <v>170</v>
      </c>
      <c r="F40" s="4">
        <v>18879</v>
      </c>
      <c r="G40" s="4">
        <f>VLOOKUP($A40,הגדרות!$A$20:$B$90,2,FALSE)</f>
        <v>3</v>
      </c>
    </row>
    <row r="41" spans="1:7" ht="12.75" hidden="1" x14ac:dyDescent="0.2">
      <c r="A41" s="5">
        <v>30</v>
      </c>
      <c r="B41" s="5" t="s">
        <v>113</v>
      </c>
      <c r="C41" s="5" t="s">
        <v>112</v>
      </c>
      <c r="D41" s="5">
        <v>2013</v>
      </c>
      <c r="E41" s="5" t="s">
        <v>171</v>
      </c>
      <c r="F41" s="4">
        <v>1248213</v>
      </c>
      <c r="G41" s="4">
        <f>VLOOKUP($A41,הגדרות!$A$20:$B$90,2,FALSE)</f>
        <v>3</v>
      </c>
    </row>
    <row r="42" spans="1:7" ht="12.75" hidden="1" x14ac:dyDescent="0.2">
      <c r="A42" s="5">
        <v>30</v>
      </c>
      <c r="B42" s="5" t="s">
        <v>113</v>
      </c>
      <c r="C42" s="5" t="s">
        <v>112</v>
      </c>
      <c r="D42" s="5">
        <v>2014</v>
      </c>
      <c r="E42" s="5" t="s">
        <v>168</v>
      </c>
      <c r="F42" s="4">
        <v>21327</v>
      </c>
      <c r="G42" s="4">
        <f>VLOOKUP($A42,הגדרות!$A$20:$B$90,2,FALSE)</f>
        <v>3</v>
      </c>
    </row>
    <row r="43" spans="1:7" ht="12.75" hidden="1" x14ac:dyDescent="0.2">
      <c r="A43" s="5">
        <v>30</v>
      </c>
      <c r="B43" s="5" t="s">
        <v>113</v>
      </c>
      <c r="C43" s="5" t="s">
        <v>112</v>
      </c>
      <c r="D43" s="5">
        <v>2014</v>
      </c>
      <c r="E43" s="5" t="s">
        <v>169</v>
      </c>
      <c r="F43" s="4">
        <v>1668132</v>
      </c>
      <c r="G43" s="4">
        <f>VLOOKUP($A43,הגדרות!$A$20:$B$90,2,FALSE)</f>
        <v>3</v>
      </c>
    </row>
    <row r="44" spans="1:7" ht="12.75" hidden="1" x14ac:dyDescent="0.2">
      <c r="A44" s="5">
        <v>30</v>
      </c>
      <c r="B44" s="5" t="s">
        <v>113</v>
      </c>
      <c r="C44" s="5" t="s">
        <v>112</v>
      </c>
      <c r="D44" s="5">
        <v>2014</v>
      </c>
      <c r="E44" s="5" t="s">
        <v>170</v>
      </c>
      <c r="F44" s="4">
        <v>18919</v>
      </c>
      <c r="G44" s="4">
        <f>VLOOKUP($A44,הגדרות!$A$20:$B$90,2,FALSE)</f>
        <v>3</v>
      </c>
    </row>
    <row r="45" spans="1:7" ht="12.75" hidden="1" x14ac:dyDescent="0.2">
      <c r="A45" s="5">
        <v>30</v>
      </c>
      <c r="B45" s="5" t="s">
        <v>113</v>
      </c>
      <c r="C45" s="5" t="s">
        <v>112</v>
      </c>
      <c r="D45" s="5">
        <v>2014</v>
      </c>
      <c r="E45" s="5" t="s">
        <v>171</v>
      </c>
      <c r="F45" s="4">
        <v>1252657</v>
      </c>
      <c r="G45" s="4">
        <f>VLOOKUP($A45,הגדרות!$A$20:$B$90,2,FALSE)</f>
        <v>3</v>
      </c>
    </row>
    <row r="46" spans="1:7" ht="12.75" hidden="1" x14ac:dyDescent="0.2">
      <c r="A46" s="5">
        <v>30</v>
      </c>
      <c r="B46" s="5" t="s">
        <v>113</v>
      </c>
      <c r="C46" s="5" t="s">
        <v>112</v>
      </c>
      <c r="D46" s="5">
        <v>2015</v>
      </c>
      <c r="E46" s="5" t="s">
        <v>168</v>
      </c>
      <c r="F46" s="4">
        <v>21285</v>
      </c>
      <c r="G46" s="4">
        <f>VLOOKUP($A46,הגדרות!$A$20:$B$90,2,FALSE)</f>
        <v>3</v>
      </c>
    </row>
    <row r="47" spans="1:7" ht="12.75" hidden="1" x14ac:dyDescent="0.2">
      <c r="A47" s="5">
        <v>30</v>
      </c>
      <c r="B47" s="5" t="s">
        <v>113</v>
      </c>
      <c r="C47" s="5" t="s">
        <v>112</v>
      </c>
      <c r="D47" s="5">
        <v>2015</v>
      </c>
      <c r="E47" s="5" t="s">
        <v>169</v>
      </c>
      <c r="F47" s="4">
        <v>1662642</v>
      </c>
      <c r="G47" s="4">
        <f>VLOOKUP($A47,הגדרות!$A$20:$B$90,2,FALSE)</f>
        <v>3</v>
      </c>
    </row>
    <row r="48" spans="1:7" ht="12.75" hidden="1" x14ac:dyDescent="0.2">
      <c r="A48" s="5">
        <v>30</v>
      </c>
      <c r="B48" s="5" t="s">
        <v>113</v>
      </c>
      <c r="C48" s="5" t="s">
        <v>112</v>
      </c>
      <c r="D48" s="5">
        <v>2015</v>
      </c>
      <c r="E48" s="5" t="s">
        <v>170</v>
      </c>
      <c r="F48" s="4">
        <v>18904</v>
      </c>
      <c r="G48" s="4">
        <f>VLOOKUP($A48,הגדרות!$A$20:$B$90,2,FALSE)</f>
        <v>3</v>
      </c>
    </row>
    <row r="49" spans="1:7" ht="12.75" hidden="1" x14ac:dyDescent="0.2">
      <c r="A49" s="5">
        <v>30</v>
      </c>
      <c r="B49" s="5" t="s">
        <v>113</v>
      </c>
      <c r="C49" s="5" t="s">
        <v>112</v>
      </c>
      <c r="D49" s="5">
        <v>2015</v>
      </c>
      <c r="E49" s="5" t="s">
        <v>171</v>
      </c>
      <c r="F49" s="4">
        <v>1254732</v>
      </c>
      <c r="G49" s="4">
        <f>VLOOKUP($A49,הגדרות!$A$20:$B$90,2,FALSE)</f>
        <v>3</v>
      </c>
    </row>
    <row r="50" spans="1:7" ht="12.75" hidden="1" x14ac:dyDescent="0.2">
      <c r="A50" s="5">
        <v>31</v>
      </c>
      <c r="B50" s="5" t="s">
        <v>111</v>
      </c>
      <c r="C50" s="5" t="s">
        <v>110</v>
      </c>
      <c r="D50" s="5">
        <v>2010</v>
      </c>
      <c r="E50" s="5" t="s">
        <v>168</v>
      </c>
      <c r="F50" s="4">
        <v>19901</v>
      </c>
      <c r="G50" s="4">
        <f>VLOOKUP($A50,הגדרות!$A$20:$B$90,2,FALSE)</f>
        <v>3</v>
      </c>
    </row>
    <row r="51" spans="1:7" ht="12.75" hidden="1" x14ac:dyDescent="0.2">
      <c r="A51" s="5">
        <v>31</v>
      </c>
      <c r="B51" s="5" t="s">
        <v>111</v>
      </c>
      <c r="C51" s="5" t="s">
        <v>110</v>
      </c>
      <c r="D51" s="5">
        <v>2010</v>
      </c>
      <c r="E51" s="5" t="s">
        <v>169</v>
      </c>
      <c r="F51" s="4">
        <v>1627500</v>
      </c>
      <c r="G51" s="4">
        <f>VLOOKUP($A51,הגדרות!$A$20:$B$90,2,FALSE)</f>
        <v>3</v>
      </c>
    </row>
    <row r="52" spans="1:7" ht="12.75" hidden="1" x14ac:dyDescent="0.2">
      <c r="A52" s="5">
        <v>31</v>
      </c>
      <c r="B52" s="5" t="s">
        <v>111</v>
      </c>
      <c r="C52" s="5" t="s">
        <v>110</v>
      </c>
      <c r="D52" s="5">
        <v>2010</v>
      </c>
      <c r="E52" s="5" t="s">
        <v>170</v>
      </c>
      <c r="F52" s="4">
        <v>16726</v>
      </c>
      <c r="G52" s="4">
        <f>VLOOKUP($A52,הגדרות!$A$20:$B$90,2,FALSE)</f>
        <v>3</v>
      </c>
    </row>
    <row r="53" spans="1:7" ht="12.75" hidden="1" x14ac:dyDescent="0.2">
      <c r="A53" s="5">
        <v>31</v>
      </c>
      <c r="B53" s="5" t="s">
        <v>111</v>
      </c>
      <c r="C53" s="5" t="s">
        <v>110</v>
      </c>
      <c r="D53" s="5">
        <v>2010</v>
      </c>
      <c r="E53" s="5" t="s">
        <v>171</v>
      </c>
      <c r="F53" s="4">
        <v>1127560</v>
      </c>
      <c r="G53" s="4">
        <f>VLOOKUP($A53,הגדרות!$A$20:$B$90,2,FALSE)</f>
        <v>3</v>
      </c>
    </row>
    <row r="54" spans="1:7" ht="12.75" hidden="1" x14ac:dyDescent="0.2">
      <c r="A54" s="5">
        <v>31</v>
      </c>
      <c r="B54" s="5" t="s">
        <v>111</v>
      </c>
      <c r="C54" s="5" t="s">
        <v>110</v>
      </c>
      <c r="D54" s="5">
        <v>2011</v>
      </c>
      <c r="E54" s="5" t="s">
        <v>168</v>
      </c>
      <c r="F54" s="4">
        <v>20071</v>
      </c>
      <c r="G54" s="4">
        <f>VLOOKUP($A54,הגדרות!$A$20:$B$90,2,FALSE)</f>
        <v>3</v>
      </c>
    </row>
    <row r="55" spans="1:7" ht="12.75" hidden="1" x14ac:dyDescent="0.2">
      <c r="A55" s="5">
        <v>31</v>
      </c>
      <c r="B55" s="5" t="s">
        <v>111</v>
      </c>
      <c r="C55" s="5" t="s">
        <v>110</v>
      </c>
      <c r="D55" s="5">
        <v>2011</v>
      </c>
      <c r="E55" s="5" t="s">
        <v>169</v>
      </c>
      <c r="F55" s="4">
        <v>1634110</v>
      </c>
      <c r="G55" s="4">
        <f>VLOOKUP($A55,הגדרות!$A$20:$B$90,2,FALSE)</f>
        <v>3</v>
      </c>
    </row>
    <row r="56" spans="1:7" ht="12.75" hidden="1" x14ac:dyDescent="0.2">
      <c r="A56" s="5">
        <v>31</v>
      </c>
      <c r="B56" s="5" t="s">
        <v>111</v>
      </c>
      <c r="C56" s="5" t="s">
        <v>110</v>
      </c>
      <c r="D56" s="5">
        <v>2011</v>
      </c>
      <c r="E56" s="5" t="s">
        <v>170</v>
      </c>
      <c r="F56" s="4">
        <v>16861</v>
      </c>
      <c r="G56" s="4">
        <f>VLOOKUP($A56,הגדרות!$A$20:$B$90,2,FALSE)</f>
        <v>3</v>
      </c>
    </row>
    <row r="57" spans="1:7" ht="12.75" hidden="1" x14ac:dyDescent="0.2">
      <c r="A57" s="5">
        <v>31</v>
      </c>
      <c r="B57" s="5" t="s">
        <v>111</v>
      </c>
      <c r="C57" s="5" t="s">
        <v>110</v>
      </c>
      <c r="D57" s="5">
        <v>2011</v>
      </c>
      <c r="E57" s="5" t="s">
        <v>171</v>
      </c>
      <c r="F57" s="4">
        <v>1136292</v>
      </c>
      <c r="G57" s="4">
        <f>VLOOKUP($A57,הגדרות!$A$20:$B$90,2,FALSE)</f>
        <v>3</v>
      </c>
    </row>
    <row r="58" spans="1:7" ht="12.75" hidden="1" x14ac:dyDescent="0.2">
      <c r="A58" s="5">
        <v>31</v>
      </c>
      <c r="B58" s="5" t="s">
        <v>111</v>
      </c>
      <c r="C58" s="5" t="s">
        <v>110</v>
      </c>
      <c r="D58" s="5">
        <v>2012</v>
      </c>
      <c r="E58" s="5" t="s">
        <v>168</v>
      </c>
      <c r="F58" s="4">
        <v>20098</v>
      </c>
      <c r="G58" s="4">
        <f>VLOOKUP($A58,הגדרות!$A$20:$B$90,2,FALSE)</f>
        <v>3</v>
      </c>
    </row>
    <row r="59" spans="1:7" ht="12.75" hidden="1" x14ac:dyDescent="0.2">
      <c r="A59" s="5">
        <v>31</v>
      </c>
      <c r="B59" s="5" t="s">
        <v>111</v>
      </c>
      <c r="C59" s="5" t="s">
        <v>110</v>
      </c>
      <c r="D59" s="5">
        <v>2012</v>
      </c>
      <c r="E59" s="5" t="s">
        <v>169</v>
      </c>
      <c r="F59" s="4">
        <v>1639188</v>
      </c>
      <c r="G59" s="4">
        <f>VLOOKUP($A59,הגדרות!$A$20:$B$90,2,FALSE)</f>
        <v>3</v>
      </c>
    </row>
    <row r="60" spans="1:7" ht="12.75" hidden="1" x14ac:dyDescent="0.2">
      <c r="A60" s="5">
        <v>31</v>
      </c>
      <c r="B60" s="5" t="s">
        <v>111</v>
      </c>
      <c r="C60" s="5" t="s">
        <v>110</v>
      </c>
      <c r="D60" s="5">
        <v>2012</v>
      </c>
      <c r="E60" s="5" t="s">
        <v>170</v>
      </c>
      <c r="F60" s="4">
        <v>16899</v>
      </c>
      <c r="G60" s="4">
        <f>VLOOKUP($A60,הגדרות!$A$20:$B$90,2,FALSE)</f>
        <v>3</v>
      </c>
    </row>
    <row r="61" spans="1:7" ht="12.75" hidden="1" x14ac:dyDescent="0.2">
      <c r="A61" s="5">
        <v>31</v>
      </c>
      <c r="B61" s="5" t="s">
        <v>111</v>
      </c>
      <c r="C61" s="5" t="s">
        <v>110</v>
      </c>
      <c r="D61" s="5">
        <v>2012</v>
      </c>
      <c r="E61" s="5" t="s">
        <v>171</v>
      </c>
      <c r="F61" s="4">
        <v>1148789</v>
      </c>
      <c r="G61" s="4">
        <f>VLOOKUP($A61,הגדרות!$A$20:$B$90,2,FALSE)</f>
        <v>3</v>
      </c>
    </row>
    <row r="62" spans="1:7" ht="12.75" hidden="1" x14ac:dyDescent="0.2">
      <c r="A62" s="5">
        <v>31</v>
      </c>
      <c r="B62" s="5" t="s">
        <v>111</v>
      </c>
      <c r="C62" s="5" t="s">
        <v>110</v>
      </c>
      <c r="D62" s="5">
        <v>2013</v>
      </c>
      <c r="E62" s="5" t="s">
        <v>168</v>
      </c>
      <c r="F62" s="4">
        <v>20199</v>
      </c>
      <c r="G62" s="4">
        <f>VLOOKUP($A62,הגדרות!$A$20:$B$90,2,FALSE)</f>
        <v>3</v>
      </c>
    </row>
    <row r="63" spans="1:7" ht="12.75" hidden="1" x14ac:dyDescent="0.2">
      <c r="A63" s="5">
        <v>31</v>
      </c>
      <c r="B63" s="5" t="s">
        <v>111</v>
      </c>
      <c r="C63" s="5" t="s">
        <v>110</v>
      </c>
      <c r="D63" s="5">
        <v>2013</v>
      </c>
      <c r="E63" s="5" t="s">
        <v>169</v>
      </c>
      <c r="F63" s="4">
        <v>1652027</v>
      </c>
      <c r="G63" s="4">
        <f>VLOOKUP($A63,הגדרות!$A$20:$B$90,2,FALSE)</f>
        <v>3</v>
      </c>
    </row>
    <row r="64" spans="1:7" ht="12.75" hidden="1" x14ac:dyDescent="0.2">
      <c r="A64" s="5">
        <v>31</v>
      </c>
      <c r="B64" s="5" t="s">
        <v>111</v>
      </c>
      <c r="C64" s="5" t="s">
        <v>110</v>
      </c>
      <c r="D64" s="5">
        <v>2013</v>
      </c>
      <c r="E64" s="5" t="s">
        <v>170</v>
      </c>
      <c r="F64" s="4">
        <v>16990</v>
      </c>
      <c r="G64" s="4">
        <f>VLOOKUP($A64,הגדרות!$A$20:$B$90,2,FALSE)</f>
        <v>3</v>
      </c>
    </row>
    <row r="65" spans="1:7" ht="12.75" hidden="1" x14ac:dyDescent="0.2">
      <c r="A65" s="5">
        <v>31</v>
      </c>
      <c r="B65" s="5" t="s">
        <v>111</v>
      </c>
      <c r="C65" s="5" t="s">
        <v>110</v>
      </c>
      <c r="D65" s="5">
        <v>2013</v>
      </c>
      <c r="E65" s="5" t="s">
        <v>171</v>
      </c>
      <c r="F65" s="4">
        <v>1158432</v>
      </c>
      <c r="G65" s="4">
        <f>VLOOKUP($A65,הגדרות!$A$20:$B$90,2,FALSE)</f>
        <v>3</v>
      </c>
    </row>
    <row r="66" spans="1:7" ht="12.75" hidden="1" x14ac:dyDescent="0.2">
      <c r="A66" s="5">
        <v>31</v>
      </c>
      <c r="B66" s="5" t="s">
        <v>111</v>
      </c>
      <c r="C66" s="5" t="s">
        <v>110</v>
      </c>
      <c r="D66" s="5">
        <v>2014</v>
      </c>
      <c r="E66" s="5" t="s">
        <v>168</v>
      </c>
      <c r="F66" s="4">
        <v>20345</v>
      </c>
      <c r="G66" s="4">
        <f>VLOOKUP($A66,הגדרות!$A$20:$B$90,2,FALSE)</f>
        <v>3</v>
      </c>
    </row>
    <row r="67" spans="1:7" ht="12.75" hidden="1" x14ac:dyDescent="0.2">
      <c r="A67" s="5">
        <v>31</v>
      </c>
      <c r="B67" s="5" t="s">
        <v>111</v>
      </c>
      <c r="C67" s="5" t="s">
        <v>110</v>
      </c>
      <c r="D67" s="5">
        <v>2014</v>
      </c>
      <c r="E67" s="5" t="s">
        <v>169</v>
      </c>
      <c r="F67" s="4">
        <v>1670519</v>
      </c>
      <c r="G67" s="4">
        <f>VLOOKUP($A67,הגדרות!$A$20:$B$90,2,FALSE)</f>
        <v>3</v>
      </c>
    </row>
    <row r="68" spans="1:7" ht="12.75" hidden="1" x14ac:dyDescent="0.2">
      <c r="A68" s="5">
        <v>31</v>
      </c>
      <c r="B68" s="5" t="s">
        <v>111</v>
      </c>
      <c r="C68" s="5" t="s">
        <v>110</v>
      </c>
      <c r="D68" s="5">
        <v>2014</v>
      </c>
      <c r="E68" s="5" t="s">
        <v>170</v>
      </c>
      <c r="F68" s="4">
        <v>17139</v>
      </c>
      <c r="G68" s="4">
        <f>VLOOKUP($A68,הגדרות!$A$20:$B$90,2,FALSE)</f>
        <v>3</v>
      </c>
    </row>
    <row r="69" spans="1:7" ht="12.75" hidden="1" x14ac:dyDescent="0.2">
      <c r="A69" s="5">
        <v>31</v>
      </c>
      <c r="B69" s="5" t="s">
        <v>111</v>
      </c>
      <c r="C69" s="5" t="s">
        <v>110</v>
      </c>
      <c r="D69" s="5">
        <v>2014</v>
      </c>
      <c r="E69" s="5" t="s">
        <v>171</v>
      </c>
      <c r="F69" s="4">
        <v>1174703</v>
      </c>
      <c r="G69" s="4">
        <f>VLOOKUP($A69,הגדרות!$A$20:$B$90,2,FALSE)</f>
        <v>3</v>
      </c>
    </row>
    <row r="70" spans="1:7" ht="12.75" hidden="1" x14ac:dyDescent="0.2">
      <c r="A70" s="5">
        <v>31</v>
      </c>
      <c r="B70" s="5" t="s">
        <v>111</v>
      </c>
      <c r="C70" s="5" t="s">
        <v>110</v>
      </c>
      <c r="D70" s="5">
        <v>2015</v>
      </c>
      <c r="E70" s="5" t="s">
        <v>168</v>
      </c>
      <c r="F70" s="4">
        <v>20334</v>
      </c>
      <c r="G70" s="4">
        <f>VLOOKUP($A70,הגדרות!$A$20:$B$90,2,FALSE)</f>
        <v>3</v>
      </c>
    </row>
    <row r="71" spans="1:7" ht="12.75" hidden="1" x14ac:dyDescent="0.2">
      <c r="A71" s="5">
        <v>31</v>
      </c>
      <c r="B71" s="5" t="s">
        <v>111</v>
      </c>
      <c r="C71" s="5" t="s">
        <v>110</v>
      </c>
      <c r="D71" s="5">
        <v>2015</v>
      </c>
      <c r="E71" s="5" t="s">
        <v>169</v>
      </c>
      <c r="F71" s="4">
        <v>1676548</v>
      </c>
      <c r="G71" s="4">
        <f>VLOOKUP($A71,הגדרות!$A$20:$B$90,2,FALSE)</f>
        <v>3</v>
      </c>
    </row>
    <row r="72" spans="1:7" ht="12.75" hidden="1" x14ac:dyDescent="0.2">
      <c r="A72" s="5">
        <v>31</v>
      </c>
      <c r="B72" s="5" t="s">
        <v>111</v>
      </c>
      <c r="C72" s="5" t="s">
        <v>110</v>
      </c>
      <c r="D72" s="5">
        <v>2015</v>
      </c>
      <c r="E72" s="5" t="s">
        <v>170</v>
      </c>
      <c r="F72" s="4">
        <v>17135</v>
      </c>
      <c r="G72" s="4">
        <f>VLOOKUP($A72,הגדרות!$A$20:$B$90,2,FALSE)</f>
        <v>3</v>
      </c>
    </row>
    <row r="73" spans="1:7" ht="12.75" hidden="1" x14ac:dyDescent="0.2">
      <c r="A73" s="5">
        <v>31</v>
      </c>
      <c r="B73" s="5" t="s">
        <v>111</v>
      </c>
      <c r="C73" s="5" t="s">
        <v>110</v>
      </c>
      <c r="D73" s="5">
        <v>2015</v>
      </c>
      <c r="E73" s="5" t="s">
        <v>171</v>
      </c>
      <c r="F73" s="4">
        <v>1178488</v>
      </c>
      <c r="G73" s="4">
        <f>VLOOKUP($A73,הגדרות!$A$20:$B$90,2,FALSE)</f>
        <v>3</v>
      </c>
    </row>
    <row r="74" spans="1:7" ht="12.75" hidden="1" x14ac:dyDescent="0.2">
      <c r="A74" s="5">
        <v>53</v>
      </c>
      <c r="B74" s="5" t="s">
        <v>62</v>
      </c>
      <c r="C74" s="5" t="s">
        <v>61</v>
      </c>
      <c r="D74" s="5">
        <v>2010</v>
      </c>
      <c r="E74" s="5" t="s">
        <v>168</v>
      </c>
      <c r="F74" s="4">
        <v>8566</v>
      </c>
      <c r="G74" s="4">
        <f>VLOOKUP($A74,הגדרות!$A$20:$B$90,2,FALSE)</f>
        <v>8</v>
      </c>
    </row>
    <row r="75" spans="1:7" ht="15.75" hidden="1" customHeight="1" x14ac:dyDescent="0.2">
      <c r="A75" s="5">
        <v>53</v>
      </c>
      <c r="B75" s="5" t="s">
        <v>62</v>
      </c>
      <c r="C75" s="5" t="s">
        <v>61</v>
      </c>
      <c r="D75" s="5">
        <v>2010</v>
      </c>
      <c r="E75" s="5" t="s">
        <v>169</v>
      </c>
      <c r="F75" s="4">
        <v>712826</v>
      </c>
      <c r="G75" s="4">
        <f>VLOOKUP($A75,הגדרות!$A$20:$B$90,2,FALSE)</f>
        <v>8</v>
      </c>
    </row>
    <row r="76" spans="1:7" ht="15.75" hidden="1" customHeight="1" x14ac:dyDescent="0.2">
      <c r="A76" s="5">
        <v>53</v>
      </c>
      <c r="B76" s="5" t="s">
        <v>62</v>
      </c>
      <c r="C76" s="5" t="s">
        <v>61</v>
      </c>
      <c r="D76" s="5">
        <v>2010</v>
      </c>
      <c r="E76" s="5" t="s">
        <v>170</v>
      </c>
      <c r="F76" s="4">
        <v>4595</v>
      </c>
      <c r="G76" s="4">
        <f>VLOOKUP($A76,הגדרות!$A$20:$B$90,2,FALSE)</f>
        <v>8</v>
      </c>
    </row>
    <row r="77" spans="1:7" ht="15.75" hidden="1" customHeight="1" x14ac:dyDescent="0.2">
      <c r="A77" s="5">
        <v>53</v>
      </c>
      <c r="B77" s="5" t="s">
        <v>62</v>
      </c>
      <c r="C77" s="5" t="s">
        <v>61</v>
      </c>
      <c r="D77" s="5">
        <v>2010</v>
      </c>
      <c r="E77" s="5" t="s">
        <v>171</v>
      </c>
      <c r="F77" s="4">
        <v>259655</v>
      </c>
      <c r="G77" s="4">
        <f>VLOOKUP($A77,הגדרות!$A$20:$B$90,2,FALSE)</f>
        <v>8</v>
      </c>
    </row>
    <row r="78" spans="1:7" ht="15.75" hidden="1" customHeight="1" x14ac:dyDescent="0.2">
      <c r="A78" s="5">
        <v>53</v>
      </c>
      <c r="B78" s="5" t="s">
        <v>62</v>
      </c>
      <c r="C78" s="5" t="s">
        <v>61</v>
      </c>
      <c r="D78" s="5">
        <v>2011</v>
      </c>
      <c r="E78" s="5" t="s">
        <v>168</v>
      </c>
      <c r="F78" s="4">
        <v>8696</v>
      </c>
      <c r="G78" s="4">
        <f>VLOOKUP($A78,הגדרות!$A$20:$B$90,2,FALSE)</f>
        <v>8</v>
      </c>
    </row>
    <row r="79" spans="1:7" ht="15.75" hidden="1" customHeight="1" x14ac:dyDescent="0.2">
      <c r="A79" s="5">
        <v>53</v>
      </c>
      <c r="B79" s="5" t="s">
        <v>62</v>
      </c>
      <c r="C79" s="5" t="s">
        <v>61</v>
      </c>
      <c r="D79" s="5">
        <v>2011</v>
      </c>
      <c r="E79" s="5" t="s">
        <v>169</v>
      </c>
      <c r="F79" s="4">
        <v>716845</v>
      </c>
      <c r="G79" s="4">
        <f>VLOOKUP($A79,הגדרות!$A$20:$B$90,2,FALSE)</f>
        <v>8</v>
      </c>
    </row>
    <row r="80" spans="1:7" ht="15.75" hidden="1" customHeight="1" x14ac:dyDescent="0.2">
      <c r="A80" s="5">
        <v>53</v>
      </c>
      <c r="B80" s="5" t="s">
        <v>62</v>
      </c>
      <c r="C80" s="5" t="s">
        <v>61</v>
      </c>
      <c r="D80" s="5">
        <v>2011</v>
      </c>
      <c r="E80" s="5" t="s">
        <v>170</v>
      </c>
      <c r="F80" s="4">
        <v>4670</v>
      </c>
      <c r="G80" s="4">
        <f>VLOOKUP($A80,הגדרות!$A$20:$B$90,2,FALSE)</f>
        <v>8</v>
      </c>
    </row>
    <row r="81" spans="1:7" ht="15.75" hidden="1" customHeight="1" x14ac:dyDescent="0.2">
      <c r="A81" s="5">
        <v>53</v>
      </c>
      <c r="B81" s="5" t="s">
        <v>62</v>
      </c>
      <c r="C81" s="5" t="s">
        <v>61</v>
      </c>
      <c r="D81" s="5">
        <v>2011</v>
      </c>
      <c r="E81" s="5" t="s">
        <v>171</v>
      </c>
      <c r="F81" s="4">
        <v>262942</v>
      </c>
      <c r="G81" s="4">
        <f>VLOOKUP($A81,הגדרות!$A$20:$B$90,2,FALSE)</f>
        <v>8</v>
      </c>
    </row>
    <row r="82" spans="1:7" ht="15.75" hidden="1" customHeight="1" x14ac:dyDescent="0.2">
      <c r="A82" s="5">
        <v>53</v>
      </c>
      <c r="B82" s="5" t="s">
        <v>62</v>
      </c>
      <c r="C82" s="5" t="s">
        <v>61</v>
      </c>
      <c r="D82" s="5">
        <v>2012</v>
      </c>
      <c r="E82" s="5" t="s">
        <v>168</v>
      </c>
      <c r="F82" s="4">
        <v>8745</v>
      </c>
      <c r="G82" s="4">
        <f>VLOOKUP($A82,הגדרות!$A$20:$B$90,2,FALSE)</f>
        <v>8</v>
      </c>
    </row>
    <row r="83" spans="1:7" ht="15.75" hidden="1" customHeight="1" x14ac:dyDescent="0.2">
      <c r="A83" s="5">
        <v>53</v>
      </c>
      <c r="B83" s="5" t="s">
        <v>62</v>
      </c>
      <c r="C83" s="5" t="s">
        <v>61</v>
      </c>
      <c r="D83" s="5">
        <v>2012</v>
      </c>
      <c r="E83" s="5" t="s">
        <v>169</v>
      </c>
      <c r="F83" s="4">
        <v>656805</v>
      </c>
      <c r="G83" s="4">
        <f>VLOOKUP($A83,הגדרות!$A$20:$B$90,2,FALSE)</f>
        <v>8</v>
      </c>
    </row>
    <row r="84" spans="1:7" ht="15.75" hidden="1" customHeight="1" x14ac:dyDescent="0.2">
      <c r="A84" s="5">
        <v>53</v>
      </c>
      <c r="B84" s="5" t="s">
        <v>62</v>
      </c>
      <c r="C84" s="5" t="s">
        <v>61</v>
      </c>
      <c r="D84" s="5">
        <v>2012</v>
      </c>
      <c r="E84" s="5" t="s">
        <v>170</v>
      </c>
      <c r="F84" s="4">
        <v>4694</v>
      </c>
      <c r="G84" s="4">
        <f>VLOOKUP($A84,הגדרות!$A$20:$B$90,2,FALSE)</f>
        <v>8</v>
      </c>
    </row>
    <row r="85" spans="1:7" ht="15.75" hidden="1" customHeight="1" x14ac:dyDescent="0.2">
      <c r="A85" s="5">
        <v>53</v>
      </c>
      <c r="B85" s="5" t="s">
        <v>62</v>
      </c>
      <c r="C85" s="5" t="s">
        <v>61</v>
      </c>
      <c r="D85" s="5">
        <v>2012</v>
      </c>
      <c r="E85" s="5" t="s">
        <v>171</v>
      </c>
      <c r="F85" s="4">
        <v>264331</v>
      </c>
      <c r="G85" s="4">
        <f>VLOOKUP($A85,הגדרות!$A$20:$B$90,2,FALSE)</f>
        <v>8</v>
      </c>
    </row>
    <row r="86" spans="1:7" ht="15.75" hidden="1" customHeight="1" x14ac:dyDescent="0.2">
      <c r="A86" s="5">
        <v>53</v>
      </c>
      <c r="B86" s="5" t="s">
        <v>62</v>
      </c>
      <c r="C86" s="5" t="s">
        <v>61</v>
      </c>
      <c r="D86" s="5">
        <v>2013</v>
      </c>
      <c r="E86" s="5" t="s">
        <v>168</v>
      </c>
      <c r="F86" s="4">
        <v>8932</v>
      </c>
      <c r="G86" s="4">
        <f>VLOOKUP($A86,הגדרות!$A$20:$B$90,2,FALSE)</f>
        <v>8</v>
      </c>
    </row>
    <row r="87" spans="1:7" ht="15.75" hidden="1" customHeight="1" x14ac:dyDescent="0.2">
      <c r="A87" s="5">
        <v>53</v>
      </c>
      <c r="B87" s="5" t="s">
        <v>62</v>
      </c>
      <c r="C87" s="5" t="s">
        <v>61</v>
      </c>
      <c r="D87" s="5">
        <v>2013</v>
      </c>
      <c r="E87" s="5" t="s">
        <v>169</v>
      </c>
      <c r="F87" s="4">
        <v>732157</v>
      </c>
      <c r="G87" s="4">
        <f>VLOOKUP($A87,הגדרות!$A$20:$B$90,2,FALSE)</f>
        <v>8</v>
      </c>
    </row>
    <row r="88" spans="1:7" ht="15.75" hidden="1" customHeight="1" x14ac:dyDescent="0.2">
      <c r="A88" s="5">
        <v>53</v>
      </c>
      <c r="B88" s="5" t="s">
        <v>62</v>
      </c>
      <c r="C88" s="5" t="s">
        <v>61</v>
      </c>
      <c r="D88" s="5">
        <v>2013</v>
      </c>
      <c r="E88" s="5" t="s">
        <v>170</v>
      </c>
      <c r="F88" s="4">
        <v>4840</v>
      </c>
      <c r="G88" s="4">
        <f>VLOOKUP($A88,הגדרות!$A$20:$B$90,2,FALSE)</f>
        <v>8</v>
      </c>
    </row>
    <row r="89" spans="1:7" ht="15.75" hidden="1" customHeight="1" x14ac:dyDescent="0.2">
      <c r="A89" s="5">
        <v>53</v>
      </c>
      <c r="B89" s="5" t="s">
        <v>62</v>
      </c>
      <c r="C89" s="5" t="s">
        <v>61</v>
      </c>
      <c r="D89" s="5">
        <v>2013</v>
      </c>
      <c r="E89" s="5" t="s">
        <v>171</v>
      </c>
      <c r="F89" s="4">
        <v>274160</v>
      </c>
      <c r="G89" s="4">
        <f>VLOOKUP($A89,הגדרות!$A$20:$B$90,2,FALSE)</f>
        <v>8</v>
      </c>
    </row>
    <row r="90" spans="1:7" ht="15.75" hidden="1" customHeight="1" x14ac:dyDescent="0.2">
      <c r="A90" s="5">
        <v>53</v>
      </c>
      <c r="B90" s="5" t="s">
        <v>62</v>
      </c>
      <c r="C90" s="5" t="s">
        <v>61</v>
      </c>
      <c r="D90" s="5">
        <v>2014</v>
      </c>
      <c r="E90" s="5" t="s">
        <v>168</v>
      </c>
      <c r="F90" s="4">
        <v>9116</v>
      </c>
      <c r="G90" s="4">
        <f>VLOOKUP($A90,הגדרות!$A$20:$B$90,2,FALSE)</f>
        <v>8</v>
      </c>
    </row>
    <row r="91" spans="1:7" ht="15.75" hidden="1" customHeight="1" x14ac:dyDescent="0.2">
      <c r="A91" s="5">
        <v>53</v>
      </c>
      <c r="B91" s="5" t="s">
        <v>62</v>
      </c>
      <c r="C91" s="5" t="s">
        <v>61</v>
      </c>
      <c r="D91" s="5">
        <v>2014</v>
      </c>
      <c r="E91" s="5" t="s">
        <v>169</v>
      </c>
      <c r="F91" s="4">
        <v>754672</v>
      </c>
      <c r="G91" s="4">
        <f>VLOOKUP($A91,הגדרות!$A$20:$B$90,2,FALSE)</f>
        <v>8</v>
      </c>
    </row>
    <row r="92" spans="1:7" ht="15.75" hidden="1" customHeight="1" x14ac:dyDescent="0.2">
      <c r="A92" s="5">
        <v>53</v>
      </c>
      <c r="B92" s="5" t="s">
        <v>62</v>
      </c>
      <c r="C92" s="5" t="s">
        <v>61</v>
      </c>
      <c r="D92" s="5">
        <v>2014</v>
      </c>
      <c r="E92" s="5" t="s">
        <v>170</v>
      </c>
      <c r="F92" s="4">
        <v>4971</v>
      </c>
      <c r="G92" s="4">
        <f>VLOOKUP($A92,הגדרות!$A$20:$B$90,2,FALSE)</f>
        <v>8</v>
      </c>
    </row>
    <row r="93" spans="1:7" ht="15.75" hidden="1" customHeight="1" x14ac:dyDescent="0.2">
      <c r="A93" s="5">
        <v>53</v>
      </c>
      <c r="B93" s="5" t="s">
        <v>62</v>
      </c>
      <c r="C93" s="5" t="s">
        <v>61</v>
      </c>
      <c r="D93" s="5">
        <v>2014</v>
      </c>
      <c r="E93" s="5" t="s">
        <v>171</v>
      </c>
      <c r="F93" s="4">
        <v>281602</v>
      </c>
      <c r="G93" s="4">
        <f>VLOOKUP($A93,הגדרות!$A$20:$B$90,2,FALSE)</f>
        <v>8</v>
      </c>
    </row>
    <row r="94" spans="1:7" ht="15.75" hidden="1" customHeight="1" x14ac:dyDescent="0.2">
      <c r="A94" s="5">
        <v>53</v>
      </c>
      <c r="B94" s="5" t="s">
        <v>62</v>
      </c>
      <c r="C94" s="5" t="s">
        <v>61</v>
      </c>
      <c r="D94" s="5">
        <v>2015</v>
      </c>
      <c r="E94" s="5" t="s">
        <v>168</v>
      </c>
      <c r="F94" s="4">
        <v>9137</v>
      </c>
      <c r="G94" s="4">
        <f>VLOOKUP($A94,הגדרות!$A$20:$B$90,2,FALSE)</f>
        <v>8</v>
      </c>
    </row>
    <row r="95" spans="1:7" ht="15.75" hidden="1" customHeight="1" x14ac:dyDescent="0.2">
      <c r="A95" s="5">
        <v>53</v>
      </c>
      <c r="B95" s="5" t="s">
        <v>62</v>
      </c>
      <c r="C95" s="5" t="s">
        <v>61</v>
      </c>
      <c r="D95" s="5">
        <v>2015</v>
      </c>
      <c r="E95" s="5" t="s">
        <v>169</v>
      </c>
      <c r="F95" s="4">
        <v>763284</v>
      </c>
      <c r="G95" s="4">
        <f>VLOOKUP($A95,הגדרות!$A$20:$B$90,2,FALSE)</f>
        <v>8</v>
      </c>
    </row>
    <row r="96" spans="1:7" ht="15.75" hidden="1" customHeight="1" x14ac:dyDescent="0.2">
      <c r="A96" s="5">
        <v>53</v>
      </c>
      <c r="B96" s="5" t="s">
        <v>62</v>
      </c>
      <c r="C96" s="5" t="s">
        <v>61</v>
      </c>
      <c r="D96" s="5">
        <v>2015</v>
      </c>
      <c r="E96" s="5" t="s">
        <v>170</v>
      </c>
      <c r="F96" s="4">
        <v>4955</v>
      </c>
      <c r="G96" s="4">
        <f>VLOOKUP($A96,הגדרות!$A$20:$B$90,2,FALSE)</f>
        <v>8</v>
      </c>
    </row>
    <row r="97" spans="1:7" ht="15.75" hidden="1" customHeight="1" x14ac:dyDescent="0.2">
      <c r="A97" s="5">
        <v>53</v>
      </c>
      <c r="B97" s="5" t="s">
        <v>62</v>
      </c>
      <c r="C97" s="5" t="s">
        <v>61</v>
      </c>
      <c r="D97" s="5">
        <v>2015</v>
      </c>
      <c r="E97" s="5" t="s">
        <v>171</v>
      </c>
      <c r="F97" s="4">
        <v>281142</v>
      </c>
      <c r="G97" s="4">
        <f>VLOOKUP($A97,הגדרות!$A$20:$B$90,2,FALSE)</f>
        <v>8</v>
      </c>
    </row>
    <row r="98" spans="1:7" ht="15.75" hidden="1" customHeight="1" x14ac:dyDescent="0.2">
      <c r="A98" s="5">
        <v>34</v>
      </c>
      <c r="B98" s="5" t="s">
        <v>105</v>
      </c>
      <c r="C98" s="5" t="s">
        <v>104</v>
      </c>
      <c r="D98" s="5">
        <v>2010</v>
      </c>
      <c r="E98" s="5" t="s">
        <v>168</v>
      </c>
      <c r="F98" s="4">
        <v>7977</v>
      </c>
      <c r="G98" s="4">
        <f>VLOOKUP($A98,הגדרות!$A$20:$B$90,2,FALSE)</f>
        <v>4</v>
      </c>
    </row>
    <row r="99" spans="1:7" ht="15.75" hidden="1" customHeight="1" x14ac:dyDescent="0.2">
      <c r="A99" s="5">
        <v>34</v>
      </c>
      <c r="B99" s="5" t="s">
        <v>105</v>
      </c>
      <c r="C99" s="5" t="s">
        <v>104</v>
      </c>
      <c r="D99" s="5">
        <v>2010</v>
      </c>
      <c r="E99" s="5" t="s">
        <v>169</v>
      </c>
      <c r="F99" s="4">
        <v>833200</v>
      </c>
      <c r="G99" s="4">
        <f>VLOOKUP($A99,הגדרות!$A$20:$B$90,2,FALSE)</f>
        <v>4</v>
      </c>
    </row>
    <row r="100" spans="1:7" ht="15.75" hidden="1" customHeight="1" x14ac:dyDescent="0.2">
      <c r="A100" s="5">
        <v>34</v>
      </c>
      <c r="B100" s="5" t="s">
        <v>105</v>
      </c>
      <c r="C100" s="5" t="s">
        <v>104</v>
      </c>
      <c r="D100" s="5">
        <v>2010</v>
      </c>
      <c r="E100" s="5" t="s">
        <v>170</v>
      </c>
      <c r="F100" s="4">
        <v>7145</v>
      </c>
      <c r="G100" s="4">
        <f>VLOOKUP($A100,הגדרות!$A$20:$B$90,2,FALSE)</f>
        <v>4</v>
      </c>
    </row>
    <row r="101" spans="1:7" ht="15.75" hidden="1" customHeight="1" x14ac:dyDescent="0.2">
      <c r="A101" s="5">
        <v>34</v>
      </c>
      <c r="B101" s="5" t="s">
        <v>105</v>
      </c>
      <c r="C101" s="5" t="s">
        <v>104</v>
      </c>
      <c r="D101" s="5">
        <v>2010</v>
      </c>
      <c r="E101" s="5" t="s">
        <v>171</v>
      </c>
      <c r="F101" s="4">
        <v>654869</v>
      </c>
      <c r="G101" s="4">
        <f>VLOOKUP($A101,הגדרות!$A$20:$B$90,2,FALSE)</f>
        <v>4</v>
      </c>
    </row>
    <row r="102" spans="1:7" ht="15.75" hidden="1" customHeight="1" x14ac:dyDescent="0.2">
      <c r="A102" s="5">
        <v>34</v>
      </c>
      <c r="B102" s="5" t="s">
        <v>105</v>
      </c>
      <c r="C102" s="5" t="s">
        <v>104</v>
      </c>
      <c r="D102" s="5">
        <v>2011</v>
      </c>
      <c r="E102" s="5" t="s">
        <v>168</v>
      </c>
      <c r="F102" s="4">
        <v>8018</v>
      </c>
      <c r="G102" s="4">
        <f>VLOOKUP($A102,הגדרות!$A$20:$B$90,2,FALSE)</f>
        <v>4</v>
      </c>
    </row>
    <row r="103" spans="1:7" ht="15.75" hidden="1" customHeight="1" x14ac:dyDescent="0.2">
      <c r="A103" s="5">
        <v>34</v>
      </c>
      <c r="B103" s="5" t="s">
        <v>105</v>
      </c>
      <c r="C103" s="5" t="s">
        <v>104</v>
      </c>
      <c r="D103" s="5">
        <v>2011</v>
      </c>
      <c r="E103" s="5" t="s">
        <v>169</v>
      </c>
      <c r="F103" s="4">
        <v>839727</v>
      </c>
      <c r="G103" s="4">
        <f>VLOOKUP($A103,הגדרות!$A$20:$B$90,2,FALSE)</f>
        <v>4</v>
      </c>
    </row>
    <row r="104" spans="1:7" ht="15.75" hidden="1" customHeight="1" x14ac:dyDescent="0.2">
      <c r="A104" s="5">
        <v>34</v>
      </c>
      <c r="B104" s="5" t="s">
        <v>105</v>
      </c>
      <c r="C104" s="5" t="s">
        <v>104</v>
      </c>
      <c r="D104" s="5">
        <v>2011</v>
      </c>
      <c r="E104" s="5" t="s">
        <v>170</v>
      </c>
      <c r="F104" s="4">
        <v>7147</v>
      </c>
      <c r="G104" s="4">
        <f>VLOOKUP($A104,הגדרות!$A$20:$B$90,2,FALSE)</f>
        <v>4</v>
      </c>
    </row>
    <row r="105" spans="1:7" ht="15.75" hidden="1" customHeight="1" x14ac:dyDescent="0.2">
      <c r="A105" s="5">
        <v>34</v>
      </c>
      <c r="B105" s="5" t="s">
        <v>105</v>
      </c>
      <c r="C105" s="5" t="s">
        <v>104</v>
      </c>
      <c r="D105" s="5">
        <v>2011</v>
      </c>
      <c r="E105" s="5" t="s">
        <v>171</v>
      </c>
      <c r="F105" s="4">
        <v>655033</v>
      </c>
      <c r="G105" s="4">
        <f>VLOOKUP($A105,הגדרות!$A$20:$B$90,2,FALSE)</f>
        <v>4</v>
      </c>
    </row>
    <row r="106" spans="1:7" ht="15.75" hidden="1" customHeight="1" x14ac:dyDescent="0.2">
      <c r="A106" s="5">
        <v>34</v>
      </c>
      <c r="B106" s="5" t="s">
        <v>105</v>
      </c>
      <c r="C106" s="5" t="s">
        <v>104</v>
      </c>
      <c r="D106" s="5">
        <v>2012</v>
      </c>
      <c r="E106" s="5" t="s">
        <v>168</v>
      </c>
      <c r="F106" s="4">
        <v>7969</v>
      </c>
      <c r="G106" s="4">
        <f>VLOOKUP($A106,הגדרות!$A$20:$B$90,2,FALSE)</f>
        <v>4</v>
      </c>
    </row>
    <row r="107" spans="1:7" ht="15.75" hidden="1" customHeight="1" x14ac:dyDescent="0.2">
      <c r="A107" s="5">
        <v>34</v>
      </c>
      <c r="B107" s="5" t="s">
        <v>105</v>
      </c>
      <c r="C107" s="5" t="s">
        <v>104</v>
      </c>
      <c r="D107" s="5">
        <v>2012</v>
      </c>
      <c r="E107" s="5" t="s">
        <v>169</v>
      </c>
      <c r="F107" s="4">
        <v>817325</v>
      </c>
      <c r="G107" s="4">
        <f>VLOOKUP($A107,הגדרות!$A$20:$B$90,2,FALSE)</f>
        <v>4</v>
      </c>
    </row>
    <row r="108" spans="1:7" ht="15.75" hidden="1" customHeight="1" x14ac:dyDescent="0.2">
      <c r="A108" s="5">
        <v>34</v>
      </c>
      <c r="B108" s="5" t="s">
        <v>105</v>
      </c>
      <c r="C108" s="5" t="s">
        <v>104</v>
      </c>
      <c r="D108" s="5">
        <v>2012</v>
      </c>
      <c r="E108" s="5" t="s">
        <v>170</v>
      </c>
      <c r="F108" s="4">
        <v>7132</v>
      </c>
      <c r="G108" s="4">
        <f>VLOOKUP($A108,הגדרות!$A$20:$B$90,2,FALSE)</f>
        <v>4</v>
      </c>
    </row>
    <row r="109" spans="1:7" ht="15.75" hidden="1" customHeight="1" x14ac:dyDescent="0.2">
      <c r="A109" s="5">
        <v>34</v>
      </c>
      <c r="B109" s="5" t="s">
        <v>105</v>
      </c>
      <c r="C109" s="5" t="s">
        <v>104</v>
      </c>
      <c r="D109" s="5">
        <v>2012</v>
      </c>
      <c r="E109" s="5" t="s">
        <v>171</v>
      </c>
      <c r="F109" s="4">
        <v>653855</v>
      </c>
      <c r="G109" s="4">
        <f>VLOOKUP($A109,הגדרות!$A$20:$B$90,2,FALSE)</f>
        <v>4</v>
      </c>
    </row>
    <row r="110" spans="1:7" ht="15.75" hidden="1" customHeight="1" x14ac:dyDescent="0.2">
      <c r="A110" s="5">
        <v>34</v>
      </c>
      <c r="B110" s="5" t="s">
        <v>105</v>
      </c>
      <c r="C110" s="5" t="s">
        <v>104</v>
      </c>
      <c r="D110" s="5">
        <v>2013</v>
      </c>
      <c r="E110" s="5" t="s">
        <v>168</v>
      </c>
      <c r="F110" s="19">
        <v>7992</v>
      </c>
      <c r="G110" s="4">
        <f>VLOOKUP($A110,הגדרות!$A$20:$B$90,2,FALSE)</f>
        <v>4</v>
      </c>
    </row>
    <row r="111" spans="1:7" ht="15.75" hidden="1" customHeight="1" x14ac:dyDescent="0.2">
      <c r="A111" s="5">
        <v>34</v>
      </c>
      <c r="B111" s="5" t="s">
        <v>105</v>
      </c>
      <c r="C111" s="5" t="s">
        <v>104</v>
      </c>
      <c r="D111" s="5">
        <v>2013</v>
      </c>
      <c r="E111" s="5" t="s">
        <v>169</v>
      </c>
      <c r="F111" s="19">
        <v>832547.5</v>
      </c>
      <c r="G111" s="4">
        <f>VLOOKUP($A111,הגדרות!$A$20:$B$90,2,FALSE)</f>
        <v>4</v>
      </c>
    </row>
    <row r="112" spans="1:7" ht="15.75" hidden="1" customHeight="1" x14ac:dyDescent="0.2">
      <c r="A112" s="5">
        <v>34</v>
      </c>
      <c r="B112" s="5" t="s">
        <v>105</v>
      </c>
      <c r="C112" s="5" t="s">
        <v>104</v>
      </c>
      <c r="D112" s="5">
        <v>2013</v>
      </c>
      <c r="E112" s="5" t="s">
        <v>170</v>
      </c>
      <c r="F112" s="19">
        <v>7125</v>
      </c>
      <c r="G112" s="4">
        <f>VLOOKUP($A112,הגדרות!$A$20:$B$90,2,FALSE)</f>
        <v>4</v>
      </c>
    </row>
    <row r="113" spans="1:7" ht="15.75" hidden="1" customHeight="1" x14ac:dyDescent="0.2">
      <c r="A113" s="5">
        <v>34</v>
      </c>
      <c r="B113" s="5" t="s">
        <v>105</v>
      </c>
      <c r="C113" s="5" t="s">
        <v>104</v>
      </c>
      <c r="D113" s="5">
        <v>2013</v>
      </c>
      <c r="E113" s="5" t="s">
        <v>171</v>
      </c>
      <c r="F113" s="19">
        <v>656104.5</v>
      </c>
      <c r="G113" s="4">
        <f>VLOOKUP($A113,הגדרות!$A$20:$B$90,2,FALSE)</f>
        <v>4</v>
      </c>
    </row>
    <row r="114" spans="1:7" ht="15.75" hidden="1" customHeight="1" x14ac:dyDescent="0.2">
      <c r="A114" s="5">
        <v>34</v>
      </c>
      <c r="B114" s="5" t="s">
        <v>105</v>
      </c>
      <c r="C114" s="5" t="s">
        <v>104</v>
      </c>
      <c r="D114" s="5">
        <v>2014</v>
      </c>
      <c r="E114" s="5" t="s">
        <v>168</v>
      </c>
      <c r="F114" s="4">
        <v>8015</v>
      </c>
      <c r="G114" s="4">
        <f>VLOOKUP($A114,הגדרות!$A$20:$B$90,2,FALSE)</f>
        <v>4</v>
      </c>
    </row>
    <row r="115" spans="1:7" ht="15.75" hidden="1" customHeight="1" x14ac:dyDescent="0.2">
      <c r="A115" s="5">
        <v>34</v>
      </c>
      <c r="B115" s="5" t="s">
        <v>105</v>
      </c>
      <c r="C115" s="5" t="s">
        <v>104</v>
      </c>
      <c r="D115" s="5">
        <v>2014</v>
      </c>
      <c r="E115" s="5" t="s">
        <v>169</v>
      </c>
      <c r="F115" s="4">
        <v>847770</v>
      </c>
      <c r="G115" s="4">
        <f>VLOOKUP($A115,הגדרות!$A$20:$B$90,2,FALSE)</f>
        <v>4</v>
      </c>
    </row>
    <row r="116" spans="1:7" ht="15.75" hidden="1" customHeight="1" x14ac:dyDescent="0.2">
      <c r="A116" s="5">
        <v>34</v>
      </c>
      <c r="B116" s="5" t="s">
        <v>105</v>
      </c>
      <c r="C116" s="5" t="s">
        <v>104</v>
      </c>
      <c r="D116" s="5">
        <v>2014</v>
      </c>
      <c r="E116" s="5" t="s">
        <v>170</v>
      </c>
      <c r="F116" s="4">
        <v>7118</v>
      </c>
      <c r="G116" s="4">
        <f>VLOOKUP($A116,הגדרות!$A$20:$B$90,2,FALSE)</f>
        <v>4</v>
      </c>
    </row>
    <row r="117" spans="1:7" ht="15.75" hidden="1" customHeight="1" x14ac:dyDescent="0.2">
      <c r="A117" s="5">
        <v>34</v>
      </c>
      <c r="B117" s="5" t="s">
        <v>105</v>
      </c>
      <c r="C117" s="5" t="s">
        <v>104</v>
      </c>
      <c r="D117" s="5">
        <v>2014</v>
      </c>
      <c r="E117" s="5" t="s">
        <v>171</v>
      </c>
      <c r="F117" s="4">
        <v>658354</v>
      </c>
      <c r="G117" s="4">
        <f>VLOOKUP($A117,הגדרות!$A$20:$B$90,2,FALSE)</f>
        <v>4</v>
      </c>
    </row>
    <row r="118" spans="1:7" ht="15.75" hidden="1" customHeight="1" x14ac:dyDescent="0.2">
      <c r="A118" s="5">
        <v>34</v>
      </c>
      <c r="B118" s="5" t="s">
        <v>105</v>
      </c>
      <c r="C118" s="5" t="s">
        <v>104</v>
      </c>
      <c r="D118" s="5">
        <v>2015</v>
      </c>
      <c r="E118" s="5" t="s">
        <v>168</v>
      </c>
      <c r="F118" s="4">
        <v>8031</v>
      </c>
      <c r="G118" s="4">
        <f>VLOOKUP($A118,הגדרות!$A$20:$B$90,2,FALSE)</f>
        <v>4</v>
      </c>
    </row>
    <row r="119" spans="1:7" ht="15.75" hidden="1" customHeight="1" x14ac:dyDescent="0.2">
      <c r="A119" s="5">
        <v>34</v>
      </c>
      <c r="B119" s="5" t="s">
        <v>105</v>
      </c>
      <c r="C119" s="5" t="s">
        <v>104</v>
      </c>
      <c r="D119" s="5">
        <v>2015</v>
      </c>
      <c r="E119" s="5" t="s">
        <v>169</v>
      </c>
      <c r="F119" s="4">
        <v>849789</v>
      </c>
      <c r="G119" s="4">
        <f>VLOOKUP($A119,הגדרות!$A$20:$B$90,2,FALSE)</f>
        <v>4</v>
      </c>
    </row>
    <row r="120" spans="1:7" ht="15.75" hidden="1" customHeight="1" x14ac:dyDescent="0.2">
      <c r="A120" s="5">
        <v>34</v>
      </c>
      <c r="B120" s="5" t="s">
        <v>105</v>
      </c>
      <c r="C120" s="5" t="s">
        <v>104</v>
      </c>
      <c r="D120" s="5">
        <v>2015</v>
      </c>
      <c r="E120" s="5" t="s">
        <v>170</v>
      </c>
      <c r="F120" s="4">
        <v>7120</v>
      </c>
      <c r="G120" s="4">
        <f>VLOOKUP($A120,הגדרות!$A$20:$B$90,2,FALSE)</f>
        <v>4</v>
      </c>
    </row>
    <row r="121" spans="1:7" ht="15.75" hidden="1" customHeight="1" x14ac:dyDescent="0.2">
      <c r="A121" s="5">
        <v>34</v>
      </c>
      <c r="B121" s="5" t="s">
        <v>105</v>
      </c>
      <c r="C121" s="5" t="s">
        <v>104</v>
      </c>
      <c r="D121" s="5">
        <v>2015</v>
      </c>
      <c r="E121" s="5" t="s">
        <v>171</v>
      </c>
      <c r="F121" s="4">
        <v>659498</v>
      </c>
      <c r="G121" s="4">
        <f>VLOOKUP($A121,הגדרות!$A$20:$B$90,2,FALSE)</f>
        <v>4</v>
      </c>
    </row>
    <row r="122" spans="1:7" ht="15.75" hidden="1" customHeight="1" x14ac:dyDescent="0.2">
      <c r="A122" s="5">
        <v>35</v>
      </c>
      <c r="B122" s="5" t="s">
        <v>103</v>
      </c>
      <c r="C122" s="5" t="s">
        <v>101</v>
      </c>
      <c r="D122" s="5">
        <v>2010</v>
      </c>
      <c r="E122" s="5" t="s">
        <v>168</v>
      </c>
      <c r="F122" s="4">
        <v>7875</v>
      </c>
      <c r="G122" s="4">
        <f>VLOOKUP($A122,הגדרות!$A$20:$B$90,2,FALSE)</f>
        <v>4</v>
      </c>
    </row>
    <row r="123" spans="1:7" ht="15.75" hidden="1" customHeight="1" x14ac:dyDescent="0.2">
      <c r="A123" s="5">
        <v>35</v>
      </c>
      <c r="B123" s="5" t="s">
        <v>103</v>
      </c>
      <c r="C123" s="5" t="s">
        <v>101</v>
      </c>
      <c r="D123" s="5">
        <v>2010</v>
      </c>
      <c r="E123" s="5" t="s">
        <v>169</v>
      </c>
      <c r="F123" s="4">
        <v>1130284</v>
      </c>
      <c r="G123" s="4">
        <f>VLOOKUP($A123,הגדרות!$A$20:$B$90,2,FALSE)</f>
        <v>4</v>
      </c>
    </row>
    <row r="124" spans="1:7" ht="15.75" hidden="1" customHeight="1" x14ac:dyDescent="0.2">
      <c r="A124" s="5">
        <v>35</v>
      </c>
      <c r="B124" s="5" t="s">
        <v>103</v>
      </c>
      <c r="C124" s="5" t="s">
        <v>101</v>
      </c>
      <c r="D124" s="5">
        <v>2010</v>
      </c>
      <c r="E124" s="5" t="s">
        <v>170</v>
      </c>
      <c r="F124" s="4">
        <v>6645</v>
      </c>
      <c r="G124" s="4">
        <f>VLOOKUP($A124,הגדרות!$A$20:$B$90,2,FALSE)</f>
        <v>4</v>
      </c>
    </row>
    <row r="125" spans="1:7" ht="15.75" hidden="1" customHeight="1" x14ac:dyDescent="0.2">
      <c r="A125" s="5">
        <v>35</v>
      </c>
      <c r="B125" s="5" t="s">
        <v>103</v>
      </c>
      <c r="C125" s="5" t="s">
        <v>101</v>
      </c>
      <c r="D125" s="5">
        <v>2010</v>
      </c>
      <c r="E125" s="5" t="s">
        <v>171</v>
      </c>
      <c r="F125" s="4">
        <v>583467</v>
      </c>
      <c r="G125" s="4">
        <f>VLOOKUP($A125,הגדרות!$A$20:$B$90,2,FALSE)</f>
        <v>4</v>
      </c>
    </row>
    <row r="126" spans="1:7" ht="15.75" hidden="1" customHeight="1" x14ac:dyDescent="0.2">
      <c r="A126" s="5">
        <v>35</v>
      </c>
      <c r="B126" s="5" t="s">
        <v>103</v>
      </c>
      <c r="C126" s="5" t="s">
        <v>101</v>
      </c>
      <c r="D126" s="5">
        <v>2011</v>
      </c>
      <c r="E126" s="5" t="s">
        <v>168</v>
      </c>
      <c r="F126" s="4">
        <v>7991</v>
      </c>
      <c r="G126" s="4">
        <f>VLOOKUP($A126,הגדרות!$A$20:$B$90,2,FALSE)</f>
        <v>4</v>
      </c>
    </row>
    <row r="127" spans="1:7" ht="15.75" hidden="1" customHeight="1" x14ac:dyDescent="0.2">
      <c r="A127" s="5">
        <v>35</v>
      </c>
      <c r="B127" s="5" t="s">
        <v>103</v>
      </c>
      <c r="C127" s="5" t="s">
        <v>101</v>
      </c>
      <c r="D127" s="5">
        <v>2011</v>
      </c>
      <c r="E127" s="5" t="s">
        <v>169</v>
      </c>
      <c r="F127" s="4">
        <v>1191130</v>
      </c>
      <c r="G127" s="4">
        <f>VLOOKUP($A127,הגדרות!$A$20:$B$90,2,FALSE)</f>
        <v>4</v>
      </c>
    </row>
    <row r="128" spans="1:7" ht="15.75" hidden="1" customHeight="1" x14ac:dyDescent="0.2">
      <c r="A128" s="5">
        <v>35</v>
      </c>
      <c r="B128" s="5" t="s">
        <v>103</v>
      </c>
      <c r="C128" s="5" t="s">
        <v>101</v>
      </c>
      <c r="D128" s="5">
        <v>2011</v>
      </c>
      <c r="E128" s="5" t="s">
        <v>170</v>
      </c>
      <c r="F128" s="4">
        <v>6700</v>
      </c>
      <c r="G128" s="4">
        <f>VLOOKUP($A128,הגדרות!$A$20:$B$90,2,FALSE)</f>
        <v>4</v>
      </c>
    </row>
    <row r="129" spans="1:7" ht="15.75" hidden="1" customHeight="1" x14ac:dyDescent="0.2">
      <c r="A129" s="5">
        <v>35</v>
      </c>
      <c r="B129" s="5" t="s">
        <v>103</v>
      </c>
      <c r="C129" s="5" t="s">
        <v>101</v>
      </c>
      <c r="D129" s="5">
        <v>2011</v>
      </c>
      <c r="E129" s="5" t="s">
        <v>171</v>
      </c>
      <c r="F129" s="4">
        <v>594053</v>
      </c>
      <c r="G129" s="4">
        <f>VLOOKUP($A129,הגדרות!$A$20:$B$90,2,FALSE)</f>
        <v>4</v>
      </c>
    </row>
    <row r="130" spans="1:7" ht="15.75" hidden="1" customHeight="1" x14ac:dyDescent="0.2">
      <c r="A130" s="5">
        <v>35</v>
      </c>
      <c r="B130" s="5" t="s">
        <v>103</v>
      </c>
      <c r="C130" s="5" t="s">
        <v>101</v>
      </c>
      <c r="D130" s="5">
        <v>2012</v>
      </c>
      <c r="E130" s="5" t="s">
        <v>168</v>
      </c>
      <c r="F130" s="4">
        <v>8013</v>
      </c>
      <c r="G130" s="4">
        <f>VLOOKUP($A130,הגדרות!$A$20:$B$90,2,FALSE)</f>
        <v>4</v>
      </c>
    </row>
    <row r="131" spans="1:7" ht="15.75" hidden="1" customHeight="1" x14ac:dyDescent="0.2">
      <c r="A131" s="5">
        <v>35</v>
      </c>
      <c r="B131" s="5" t="s">
        <v>103</v>
      </c>
      <c r="C131" s="5" t="s">
        <v>101</v>
      </c>
      <c r="D131" s="5">
        <v>2012</v>
      </c>
      <c r="E131" s="5" t="s">
        <v>169</v>
      </c>
      <c r="F131" s="4">
        <v>1158437</v>
      </c>
      <c r="G131" s="4">
        <f>VLOOKUP($A131,הגדרות!$A$20:$B$90,2,FALSE)</f>
        <v>4</v>
      </c>
    </row>
    <row r="132" spans="1:7" ht="15.75" hidden="1" customHeight="1" x14ac:dyDescent="0.2">
      <c r="A132" s="5">
        <v>35</v>
      </c>
      <c r="B132" s="5" t="s">
        <v>103</v>
      </c>
      <c r="C132" s="5" t="s">
        <v>101</v>
      </c>
      <c r="D132" s="5">
        <v>2012</v>
      </c>
      <c r="E132" s="5" t="s">
        <v>170</v>
      </c>
      <c r="F132" s="4">
        <v>6707</v>
      </c>
      <c r="G132" s="4">
        <f>VLOOKUP($A132,הגדרות!$A$20:$B$90,2,FALSE)</f>
        <v>4</v>
      </c>
    </row>
    <row r="133" spans="1:7" ht="15.75" hidden="1" customHeight="1" x14ac:dyDescent="0.2">
      <c r="A133" s="5">
        <v>35</v>
      </c>
      <c r="B133" s="5" t="s">
        <v>103</v>
      </c>
      <c r="C133" s="5" t="s">
        <v>101</v>
      </c>
      <c r="D133" s="5">
        <v>2012</v>
      </c>
      <c r="E133" s="5" t="s">
        <v>171</v>
      </c>
      <c r="F133" s="4">
        <v>594715</v>
      </c>
      <c r="G133" s="4">
        <f>VLOOKUP($A133,הגדרות!$A$20:$B$90,2,FALSE)</f>
        <v>4</v>
      </c>
    </row>
    <row r="134" spans="1:7" ht="15.75" hidden="1" customHeight="1" x14ac:dyDescent="0.2">
      <c r="A134" s="5">
        <v>35</v>
      </c>
      <c r="B134" s="5" t="s">
        <v>103</v>
      </c>
      <c r="C134" s="5" t="s">
        <v>101</v>
      </c>
      <c r="D134" s="5">
        <v>2013</v>
      </c>
      <c r="E134" s="5" t="s">
        <v>168</v>
      </c>
      <c r="F134" s="4">
        <v>8083</v>
      </c>
      <c r="G134" s="4">
        <f>VLOOKUP($A134,הגדרות!$A$20:$B$90,2,FALSE)</f>
        <v>4</v>
      </c>
    </row>
    <row r="135" spans="1:7" ht="15.75" hidden="1" customHeight="1" x14ac:dyDescent="0.2">
      <c r="A135" s="5">
        <v>35</v>
      </c>
      <c r="B135" s="5" t="s">
        <v>103</v>
      </c>
      <c r="C135" s="5" t="s">
        <v>101</v>
      </c>
      <c r="D135" s="5">
        <v>2013</v>
      </c>
      <c r="E135" s="5" t="s">
        <v>169</v>
      </c>
      <c r="F135" s="4">
        <v>1182523</v>
      </c>
      <c r="G135" s="4">
        <f>VLOOKUP($A135,הגדרות!$A$20:$B$90,2,FALSE)</f>
        <v>4</v>
      </c>
    </row>
    <row r="136" spans="1:7" ht="15.75" hidden="1" customHeight="1" x14ac:dyDescent="0.2">
      <c r="A136" s="5">
        <v>35</v>
      </c>
      <c r="B136" s="5" t="s">
        <v>103</v>
      </c>
      <c r="C136" s="5" t="s">
        <v>101</v>
      </c>
      <c r="D136" s="5">
        <v>2013</v>
      </c>
      <c r="E136" s="5" t="s">
        <v>170</v>
      </c>
      <c r="F136" s="4">
        <v>6767</v>
      </c>
      <c r="G136" s="4">
        <f>VLOOKUP($A136,הגדרות!$A$20:$B$90,2,FALSE)</f>
        <v>4</v>
      </c>
    </row>
    <row r="137" spans="1:7" ht="15.75" hidden="1" customHeight="1" x14ac:dyDescent="0.2">
      <c r="A137" s="5">
        <v>35</v>
      </c>
      <c r="B137" s="5" t="s">
        <v>103</v>
      </c>
      <c r="C137" s="5" t="s">
        <v>101</v>
      </c>
      <c r="D137" s="5">
        <v>2013</v>
      </c>
      <c r="E137" s="5" t="s">
        <v>171</v>
      </c>
      <c r="F137" s="4">
        <v>605343</v>
      </c>
      <c r="G137" s="4">
        <f>VLOOKUP($A137,הגדרות!$A$20:$B$90,2,FALSE)</f>
        <v>4</v>
      </c>
    </row>
    <row r="138" spans="1:7" ht="15.75" hidden="1" customHeight="1" x14ac:dyDescent="0.2">
      <c r="A138" s="5">
        <v>35</v>
      </c>
      <c r="B138" s="5" t="s">
        <v>103</v>
      </c>
      <c r="C138" s="5" t="s">
        <v>101</v>
      </c>
      <c r="D138" s="5">
        <v>2014</v>
      </c>
      <c r="E138" s="5" t="s">
        <v>168</v>
      </c>
      <c r="F138" s="4">
        <v>8148</v>
      </c>
      <c r="G138" s="4">
        <f>VLOOKUP($A138,הגדרות!$A$20:$B$90,2,FALSE)</f>
        <v>4</v>
      </c>
    </row>
    <row r="139" spans="1:7" ht="15.75" hidden="1" customHeight="1" x14ac:dyDescent="0.2">
      <c r="A139" s="5">
        <v>35</v>
      </c>
      <c r="B139" s="5" t="s">
        <v>103</v>
      </c>
      <c r="C139" s="5" t="s">
        <v>101</v>
      </c>
      <c r="D139" s="5">
        <v>2014</v>
      </c>
      <c r="E139" s="5" t="s">
        <v>169</v>
      </c>
      <c r="F139" s="4">
        <v>1284372</v>
      </c>
      <c r="G139" s="4">
        <f>VLOOKUP($A139,הגדרות!$A$20:$B$90,2,FALSE)</f>
        <v>4</v>
      </c>
    </row>
    <row r="140" spans="1:7" ht="15.75" hidden="1" customHeight="1" x14ac:dyDescent="0.2">
      <c r="A140" s="5">
        <v>35</v>
      </c>
      <c r="B140" s="5" t="s">
        <v>103</v>
      </c>
      <c r="C140" s="5" t="s">
        <v>101</v>
      </c>
      <c r="D140" s="5">
        <v>2014</v>
      </c>
      <c r="E140" s="5" t="s">
        <v>170</v>
      </c>
      <c r="F140" s="4">
        <v>6777</v>
      </c>
      <c r="G140" s="4">
        <f>VLOOKUP($A140,הגדרות!$A$20:$B$90,2,FALSE)</f>
        <v>4</v>
      </c>
    </row>
    <row r="141" spans="1:7" ht="15.75" hidden="1" customHeight="1" x14ac:dyDescent="0.2">
      <c r="A141" s="5">
        <v>35</v>
      </c>
      <c r="B141" s="5" t="s">
        <v>103</v>
      </c>
      <c r="C141" s="5" t="s">
        <v>101</v>
      </c>
      <c r="D141" s="5">
        <v>2014</v>
      </c>
      <c r="E141" s="5" t="s">
        <v>171</v>
      </c>
      <c r="F141" s="4">
        <v>624796</v>
      </c>
      <c r="G141" s="4">
        <f>VLOOKUP($A141,הגדרות!$A$20:$B$90,2,FALSE)</f>
        <v>4</v>
      </c>
    </row>
    <row r="142" spans="1:7" ht="15.75" hidden="1" customHeight="1" x14ac:dyDescent="0.2">
      <c r="A142" s="5">
        <v>35</v>
      </c>
      <c r="B142" s="5" t="s">
        <v>103</v>
      </c>
      <c r="C142" s="5" t="s">
        <v>101</v>
      </c>
      <c r="D142" s="5">
        <v>2015</v>
      </c>
      <c r="E142" s="5" t="s">
        <v>168</v>
      </c>
      <c r="F142" s="4">
        <v>8219</v>
      </c>
      <c r="G142" s="4">
        <f>VLOOKUP($A142,הגדרות!$A$20:$B$90,2,FALSE)</f>
        <v>4</v>
      </c>
    </row>
    <row r="143" spans="1:7" ht="15.75" hidden="1" customHeight="1" x14ac:dyDescent="0.2">
      <c r="A143" s="5">
        <v>35</v>
      </c>
      <c r="B143" s="5" t="s">
        <v>103</v>
      </c>
      <c r="C143" s="5" t="s">
        <v>101</v>
      </c>
      <c r="D143" s="5">
        <v>2015</v>
      </c>
      <c r="E143" s="5" t="s">
        <v>169</v>
      </c>
      <c r="F143" s="4">
        <v>1295657</v>
      </c>
      <c r="G143" s="4">
        <f>VLOOKUP($A143,הגדרות!$A$20:$B$90,2,FALSE)</f>
        <v>4</v>
      </c>
    </row>
    <row r="144" spans="1:7" ht="15.75" hidden="1" customHeight="1" x14ac:dyDescent="0.2">
      <c r="A144" s="5">
        <v>35</v>
      </c>
      <c r="B144" s="5" t="s">
        <v>103</v>
      </c>
      <c r="C144" s="5" t="s">
        <v>101</v>
      </c>
      <c r="D144" s="5">
        <v>2015</v>
      </c>
      <c r="E144" s="5" t="s">
        <v>170</v>
      </c>
      <c r="F144" s="4">
        <v>6839</v>
      </c>
      <c r="G144" s="4">
        <f>VLOOKUP($A144,הגדרות!$A$20:$B$90,2,FALSE)</f>
        <v>4</v>
      </c>
    </row>
    <row r="145" spans="1:7" ht="15.75" hidden="1" customHeight="1" x14ac:dyDescent="0.2">
      <c r="A145" s="5">
        <v>35</v>
      </c>
      <c r="B145" s="5" t="s">
        <v>103</v>
      </c>
      <c r="C145" s="5" t="s">
        <v>101</v>
      </c>
      <c r="D145" s="5">
        <v>2015</v>
      </c>
      <c r="E145" s="5" t="s">
        <v>171</v>
      </c>
      <c r="F145" s="4">
        <v>639272</v>
      </c>
      <c r="G145" s="4">
        <f>VLOOKUP($A145,הגדרות!$A$20:$B$90,2,FALSE)</f>
        <v>4</v>
      </c>
    </row>
    <row r="146" spans="1:7" ht="15.75" hidden="1" customHeight="1" x14ac:dyDescent="0.2">
      <c r="A146" s="5">
        <v>52</v>
      </c>
      <c r="B146" s="5" t="s">
        <v>64</v>
      </c>
      <c r="C146" s="5" t="s">
        <v>63</v>
      </c>
      <c r="D146" s="5">
        <v>2010</v>
      </c>
      <c r="E146" s="5" t="s">
        <v>168</v>
      </c>
      <c r="F146" s="4">
        <v>7533</v>
      </c>
      <c r="G146" s="4">
        <f>VLOOKUP($A146,הגדרות!$A$20:$B$90,2,FALSE)</f>
        <v>8</v>
      </c>
    </row>
    <row r="147" spans="1:7" ht="15.75" hidden="1" customHeight="1" x14ac:dyDescent="0.2">
      <c r="A147" s="5">
        <v>52</v>
      </c>
      <c r="B147" s="5" t="s">
        <v>64</v>
      </c>
      <c r="C147" s="5" t="s">
        <v>63</v>
      </c>
      <c r="D147" s="5">
        <v>2010</v>
      </c>
      <c r="E147" s="5" t="s">
        <v>169</v>
      </c>
      <c r="F147" s="4">
        <v>449722</v>
      </c>
      <c r="G147" s="4">
        <f>VLOOKUP($A147,הגדרות!$A$20:$B$90,2,FALSE)</f>
        <v>8</v>
      </c>
    </row>
    <row r="148" spans="1:7" ht="15.75" hidden="1" customHeight="1" x14ac:dyDescent="0.2">
      <c r="A148" s="5">
        <v>52</v>
      </c>
      <c r="B148" s="5" t="s">
        <v>64</v>
      </c>
      <c r="C148" s="5" t="s">
        <v>63</v>
      </c>
      <c r="D148" s="5">
        <v>2010</v>
      </c>
      <c r="E148" s="5" t="s">
        <v>170</v>
      </c>
      <c r="F148" s="4">
        <v>4481</v>
      </c>
      <c r="G148" s="4">
        <f>VLOOKUP($A148,הגדרות!$A$20:$B$90,2,FALSE)</f>
        <v>8</v>
      </c>
    </row>
    <row r="149" spans="1:7" ht="15.75" hidden="1" customHeight="1" x14ac:dyDescent="0.2">
      <c r="A149" s="5">
        <v>52</v>
      </c>
      <c r="B149" s="5" t="s">
        <v>64</v>
      </c>
      <c r="C149" s="5" t="s">
        <v>63</v>
      </c>
      <c r="D149" s="5">
        <v>2010</v>
      </c>
      <c r="E149" s="5" t="s">
        <v>171</v>
      </c>
      <c r="F149" s="4">
        <v>239484</v>
      </c>
      <c r="G149" s="4">
        <f>VLOOKUP($A149,הגדרות!$A$20:$B$90,2,FALSE)</f>
        <v>8</v>
      </c>
    </row>
    <row r="150" spans="1:7" ht="15.75" hidden="1" customHeight="1" x14ac:dyDescent="0.2">
      <c r="A150" s="5">
        <v>52</v>
      </c>
      <c r="B150" s="5" t="s">
        <v>64</v>
      </c>
      <c r="C150" s="5" t="s">
        <v>63</v>
      </c>
      <c r="D150" s="5">
        <v>2011</v>
      </c>
      <c r="E150" s="5" t="s">
        <v>168</v>
      </c>
      <c r="F150" s="4">
        <v>7720</v>
      </c>
      <c r="G150" s="4">
        <f>VLOOKUP($A150,הגדרות!$A$20:$B$90,2,FALSE)</f>
        <v>8</v>
      </c>
    </row>
    <row r="151" spans="1:7" ht="15.75" hidden="1" customHeight="1" x14ac:dyDescent="0.2">
      <c r="A151" s="5">
        <v>52</v>
      </c>
      <c r="B151" s="5" t="s">
        <v>64</v>
      </c>
      <c r="C151" s="5" t="s">
        <v>63</v>
      </c>
      <c r="D151" s="5">
        <v>2011</v>
      </c>
      <c r="E151" s="5" t="s">
        <v>169</v>
      </c>
      <c r="F151" s="4">
        <v>452175</v>
      </c>
      <c r="G151" s="4">
        <f>VLOOKUP($A151,הגדרות!$A$20:$B$90,2,FALSE)</f>
        <v>8</v>
      </c>
    </row>
    <row r="152" spans="1:7" ht="15.75" hidden="1" customHeight="1" x14ac:dyDescent="0.2">
      <c r="A152" s="5">
        <v>52</v>
      </c>
      <c r="B152" s="5" t="s">
        <v>64</v>
      </c>
      <c r="C152" s="5" t="s">
        <v>63</v>
      </c>
      <c r="D152" s="5">
        <v>2011</v>
      </c>
      <c r="E152" s="5" t="s">
        <v>170</v>
      </c>
      <c r="F152" s="4">
        <v>4640</v>
      </c>
      <c r="G152" s="4">
        <f>VLOOKUP($A152,הגדרות!$A$20:$B$90,2,FALSE)</f>
        <v>8</v>
      </c>
    </row>
    <row r="153" spans="1:7" ht="15.75" hidden="1" customHeight="1" x14ac:dyDescent="0.2">
      <c r="A153" s="5">
        <v>52</v>
      </c>
      <c r="B153" s="5" t="s">
        <v>64</v>
      </c>
      <c r="C153" s="5" t="s">
        <v>63</v>
      </c>
      <c r="D153" s="5">
        <v>2011</v>
      </c>
      <c r="E153" s="5" t="s">
        <v>171</v>
      </c>
      <c r="F153" s="4">
        <v>247957</v>
      </c>
      <c r="G153" s="4">
        <f>VLOOKUP($A153,הגדרות!$A$20:$B$90,2,FALSE)</f>
        <v>8</v>
      </c>
    </row>
    <row r="154" spans="1:7" ht="15.75" hidden="1" customHeight="1" x14ac:dyDescent="0.2">
      <c r="A154" s="5">
        <v>52</v>
      </c>
      <c r="B154" s="5" t="s">
        <v>64</v>
      </c>
      <c r="C154" s="5" t="s">
        <v>63</v>
      </c>
      <c r="D154" s="5">
        <v>2012</v>
      </c>
      <c r="E154" s="5" t="s">
        <v>168</v>
      </c>
      <c r="F154" s="4">
        <v>7825</v>
      </c>
      <c r="G154" s="4">
        <f>VLOOKUP($A154,הגדרות!$A$20:$B$90,2,FALSE)</f>
        <v>8</v>
      </c>
    </row>
    <row r="155" spans="1:7" ht="15.75" hidden="1" customHeight="1" x14ac:dyDescent="0.2">
      <c r="A155" s="5">
        <v>52</v>
      </c>
      <c r="B155" s="5" t="s">
        <v>64</v>
      </c>
      <c r="C155" s="5" t="s">
        <v>63</v>
      </c>
      <c r="D155" s="5">
        <v>2012</v>
      </c>
      <c r="E155" s="5" t="s">
        <v>169</v>
      </c>
      <c r="F155" s="4">
        <v>456367</v>
      </c>
      <c r="G155" s="4">
        <f>VLOOKUP($A155,הגדרות!$A$20:$B$90,2,FALSE)</f>
        <v>8</v>
      </c>
    </row>
    <row r="156" spans="1:7" ht="15.75" hidden="1" customHeight="1" x14ac:dyDescent="0.2">
      <c r="A156" s="5">
        <v>52</v>
      </c>
      <c r="B156" s="5" t="s">
        <v>64</v>
      </c>
      <c r="C156" s="5" t="s">
        <v>63</v>
      </c>
      <c r="D156" s="5">
        <v>2012</v>
      </c>
      <c r="E156" s="5" t="s">
        <v>170</v>
      </c>
      <c r="F156" s="4">
        <v>4798</v>
      </c>
      <c r="G156" s="4">
        <f>VLOOKUP($A156,הגדרות!$A$20:$B$90,2,FALSE)</f>
        <v>8</v>
      </c>
    </row>
    <row r="157" spans="1:7" ht="15.75" hidden="1" customHeight="1" x14ac:dyDescent="0.2">
      <c r="A157" s="5">
        <v>52</v>
      </c>
      <c r="B157" s="5" t="s">
        <v>64</v>
      </c>
      <c r="C157" s="5" t="s">
        <v>63</v>
      </c>
      <c r="D157" s="5">
        <v>2012</v>
      </c>
      <c r="E157" s="5" t="s">
        <v>171</v>
      </c>
      <c r="F157" s="4">
        <v>255682</v>
      </c>
      <c r="G157" s="4">
        <f>VLOOKUP($A157,הגדרות!$A$20:$B$90,2,FALSE)</f>
        <v>8</v>
      </c>
    </row>
    <row r="158" spans="1:7" ht="15.75" hidden="1" customHeight="1" x14ac:dyDescent="0.2">
      <c r="A158" s="5">
        <v>52</v>
      </c>
      <c r="B158" s="5" t="s">
        <v>64</v>
      </c>
      <c r="C158" s="5" t="s">
        <v>63</v>
      </c>
      <c r="D158" s="5">
        <v>2013</v>
      </c>
      <c r="E158" s="5" t="s">
        <v>168</v>
      </c>
      <c r="F158" s="4">
        <v>8105</v>
      </c>
      <c r="G158" s="4">
        <f>VLOOKUP($A158,הגדרות!$A$20:$B$90,2,FALSE)</f>
        <v>8</v>
      </c>
    </row>
    <row r="159" spans="1:7" ht="15.75" hidden="1" customHeight="1" x14ac:dyDescent="0.2">
      <c r="A159" s="5">
        <v>52</v>
      </c>
      <c r="B159" s="5" t="s">
        <v>64</v>
      </c>
      <c r="C159" s="5" t="s">
        <v>63</v>
      </c>
      <c r="D159" s="5">
        <v>2013</v>
      </c>
      <c r="E159" s="5" t="s">
        <v>169</v>
      </c>
      <c r="F159" s="4">
        <v>2480612</v>
      </c>
      <c r="G159" s="4">
        <f>VLOOKUP($A159,הגדרות!$A$20:$B$90,2,FALSE)</f>
        <v>8</v>
      </c>
    </row>
    <row r="160" spans="1:7" ht="15.75" hidden="1" customHeight="1" x14ac:dyDescent="0.2">
      <c r="A160" s="5">
        <v>52</v>
      </c>
      <c r="B160" s="5" t="s">
        <v>64</v>
      </c>
      <c r="C160" s="5" t="s">
        <v>63</v>
      </c>
      <c r="D160" s="5">
        <v>2013</v>
      </c>
      <c r="E160" s="5" t="s">
        <v>170</v>
      </c>
      <c r="F160" s="4">
        <v>5081</v>
      </c>
      <c r="G160" s="4">
        <f>VLOOKUP($A160,הגדרות!$A$20:$B$90,2,FALSE)</f>
        <v>8</v>
      </c>
    </row>
    <row r="161" spans="1:54" ht="15.75" hidden="1" customHeight="1" x14ac:dyDescent="0.2">
      <c r="A161" s="5">
        <v>52</v>
      </c>
      <c r="B161" s="5" t="s">
        <v>64</v>
      </c>
      <c r="C161" s="5" t="s">
        <v>63</v>
      </c>
      <c r="D161" s="5">
        <v>2013</v>
      </c>
      <c r="E161" s="5" t="s">
        <v>171</v>
      </c>
      <c r="F161" s="4">
        <v>2281854</v>
      </c>
      <c r="G161" s="4">
        <f>VLOOKUP($A161,הגדרות!$A$20:$B$90,2,FALSE)</f>
        <v>8</v>
      </c>
    </row>
    <row r="162" spans="1:54" ht="15.75" hidden="1" customHeight="1" x14ac:dyDescent="0.2">
      <c r="A162" s="5">
        <v>52</v>
      </c>
      <c r="B162" s="5" t="s">
        <v>64</v>
      </c>
      <c r="C162" s="5" t="s">
        <v>63</v>
      </c>
      <c r="D162" s="5">
        <v>2014</v>
      </c>
      <c r="E162" s="5" t="s">
        <v>168</v>
      </c>
      <c r="F162" s="4">
        <v>8243</v>
      </c>
      <c r="G162" s="4">
        <f>VLOOKUP($A162,הגדרות!$A$20:$B$90,2,FALSE)</f>
        <v>8</v>
      </c>
    </row>
    <row r="163" spans="1:54" ht="15.75" hidden="1" customHeight="1" x14ac:dyDescent="0.2">
      <c r="A163" s="5">
        <v>52</v>
      </c>
      <c r="B163" s="5" t="s">
        <v>64</v>
      </c>
      <c r="C163" s="5" t="s">
        <v>63</v>
      </c>
      <c r="D163" s="5">
        <v>2014</v>
      </c>
      <c r="E163" s="5" t="s">
        <v>169</v>
      </c>
      <c r="F163" s="4">
        <v>479011</v>
      </c>
      <c r="G163" s="4">
        <f>VLOOKUP($A163,הגדרות!$A$20:$B$90,2,FALSE)</f>
        <v>8</v>
      </c>
    </row>
    <row r="164" spans="1:54" ht="15.75" hidden="1" customHeight="1" x14ac:dyDescent="0.2">
      <c r="A164" s="5">
        <v>52</v>
      </c>
      <c r="B164" s="5" t="s">
        <v>64</v>
      </c>
      <c r="C164" s="5" t="s">
        <v>63</v>
      </c>
      <c r="D164" s="5">
        <v>2014</v>
      </c>
      <c r="E164" s="5" t="s">
        <v>170</v>
      </c>
      <c r="F164" s="4">
        <v>5289</v>
      </c>
      <c r="G164" s="4">
        <f>VLOOKUP($A164,הגדרות!$A$20:$B$90,2,FALSE)</f>
        <v>8</v>
      </c>
    </row>
    <row r="165" spans="1:54" ht="15.75" hidden="1" customHeight="1" x14ac:dyDescent="0.2">
      <c r="A165" s="5">
        <v>52</v>
      </c>
      <c r="B165" s="5" t="s">
        <v>64</v>
      </c>
      <c r="C165" s="5" t="s">
        <v>63</v>
      </c>
      <c r="D165" s="5">
        <v>2014</v>
      </c>
      <c r="E165" s="5" t="s">
        <v>171</v>
      </c>
      <c r="F165" s="4">
        <v>283290</v>
      </c>
      <c r="G165" s="4">
        <f>VLOOKUP($A165,הגדרות!$A$20:$B$90,2,FALSE)</f>
        <v>8</v>
      </c>
    </row>
    <row r="166" spans="1:54" ht="15.75" hidden="1" customHeight="1" x14ac:dyDescent="0.2">
      <c r="A166" s="5">
        <v>52</v>
      </c>
      <c r="B166" s="5" t="s">
        <v>64</v>
      </c>
      <c r="C166" s="5" t="s">
        <v>63</v>
      </c>
      <c r="D166" s="5">
        <v>2015</v>
      </c>
      <c r="E166" s="5" t="s">
        <v>168</v>
      </c>
      <c r="F166" s="4">
        <v>8438</v>
      </c>
      <c r="G166" s="4">
        <f>VLOOKUP($A166,הגדרות!$A$20:$B$90,2,FALSE)</f>
        <v>8</v>
      </c>
    </row>
    <row r="167" spans="1:54" ht="15.75" hidden="1" customHeight="1" x14ac:dyDescent="0.2">
      <c r="A167" s="5">
        <v>52</v>
      </c>
      <c r="B167" s="5" t="s">
        <v>64</v>
      </c>
      <c r="C167" s="5" t="s">
        <v>63</v>
      </c>
      <c r="D167" s="5">
        <v>2015</v>
      </c>
      <c r="E167" s="5" t="s">
        <v>169</v>
      </c>
      <c r="F167" s="4">
        <v>490646</v>
      </c>
      <c r="G167" s="4">
        <f>VLOOKUP($A167,הגדרות!$A$20:$B$90,2,FALSE)</f>
        <v>8</v>
      </c>
    </row>
    <row r="168" spans="1:54" ht="15.75" hidden="1" customHeight="1" x14ac:dyDescent="0.2">
      <c r="A168" s="5">
        <v>52</v>
      </c>
      <c r="B168" s="5" t="s">
        <v>64</v>
      </c>
      <c r="C168" s="5" t="s">
        <v>63</v>
      </c>
      <c r="D168" s="5">
        <v>2015</v>
      </c>
      <c r="E168" s="5" t="s">
        <v>170</v>
      </c>
      <c r="F168" s="4">
        <v>5503</v>
      </c>
      <c r="G168" s="4">
        <f>VLOOKUP($A168,הגדרות!$A$20:$B$90,2,FALSE)</f>
        <v>8</v>
      </c>
    </row>
    <row r="169" spans="1:54" ht="15.75" hidden="1" customHeight="1" x14ac:dyDescent="0.2">
      <c r="A169" s="5">
        <v>52</v>
      </c>
      <c r="B169" s="5" t="s">
        <v>64</v>
      </c>
      <c r="C169" s="5" t="s">
        <v>63</v>
      </c>
      <c r="D169" s="5">
        <v>2015</v>
      </c>
      <c r="E169" s="5" t="s">
        <v>171</v>
      </c>
      <c r="F169" s="4">
        <v>297221</v>
      </c>
      <c r="G169" s="4">
        <f>VLOOKUP($A169,הגדרות!$A$20:$B$90,2,FALSE)</f>
        <v>8</v>
      </c>
    </row>
    <row r="170" spans="1:54" ht="15.75" hidden="1" customHeight="1" x14ac:dyDescent="0.2">
      <c r="A170" s="5">
        <v>62</v>
      </c>
      <c r="B170" s="5" t="s">
        <v>42</v>
      </c>
      <c r="C170" s="5" t="s">
        <v>41</v>
      </c>
      <c r="D170" s="5">
        <v>2010</v>
      </c>
      <c r="E170" s="5" t="s">
        <v>168</v>
      </c>
      <c r="F170" s="4">
        <v>7193</v>
      </c>
      <c r="G170" s="4">
        <f>VLOOKUP($A170,הגדרות!$A$20:$B$90,2,FALSE)</f>
        <v>9</v>
      </c>
      <c r="H170" s="4"/>
      <c r="I170" s="4"/>
      <c r="J170" s="4"/>
      <c r="K170" s="4"/>
      <c r="L170" s="4"/>
      <c r="M170" s="4"/>
      <c r="N170" s="4"/>
      <c r="O170" s="4"/>
      <c r="P170" s="4"/>
      <c r="Q170" s="4"/>
      <c r="R170" s="4"/>
      <c r="S170" s="4"/>
      <c r="T170" s="4"/>
      <c r="U170" s="4"/>
      <c r="V170" s="4"/>
      <c r="W170" s="4"/>
      <c r="X170" s="4"/>
      <c r="Y170" s="4"/>
      <c r="Z170" s="4"/>
      <c r="AA170" s="4"/>
      <c r="AB170" s="4"/>
      <c r="AC170" s="4"/>
      <c r="AD170" s="4"/>
    </row>
    <row r="171" spans="1:54" ht="15.75" hidden="1" customHeight="1" x14ac:dyDescent="0.2">
      <c r="A171" s="5">
        <v>62</v>
      </c>
      <c r="B171" s="5" t="s">
        <v>42</v>
      </c>
      <c r="C171" s="5" t="s">
        <v>41</v>
      </c>
      <c r="D171" s="5">
        <v>2010</v>
      </c>
      <c r="E171" s="5" t="s">
        <v>169</v>
      </c>
      <c r="F171" s="4">
        <v>733884</v>
      </c>
      <c r="G171" s="4">
        <f>VLOOKUP($A171,הגדרות!$A$20:$B$90,2,FALSE)</f>
        <v>9</v>
      </c>
      <c r="H171" s="4"/>
      <c r="I171" s="4"/>
      <c r="J171" s="4"/>
      <c r="K171" s="4"/>
      <c r="L171" s="4"/>
      <c r="M171" s="4"/>
      <c r="N171" s="4"/>
      <c r="O171" s="4"/>
      <c r="P171" s="4"/>
      <c r="Q171" s="4"/>
      <c r="R171" s="4"/>
      <c r="S171" s="4"/>
      <c r="T171" s="4"/>
      <c r="U171" s="4"/>
      <c r="V171" s="4"/>
      <c r="W171" s="4"/>
      <c r="X171" s="4"/>
      <c r="Y171" s="4"/>
      <c r="Z171" s="4"/>
      <c r="AA171" s="4"/>
      <c r="AB171" s="4"/>
      <c r="AC171" s="4"/>
      <c r="AD171" s="4"/>
    </row>
    <row r="172" spans="1:54" ht="15.75" hidden="1" customHeight="1" x14ac:dyDescent="0.2">
      <c r="A172" s="5">
        <v>62</v>
      </c>
      <c r="B172" s="5" t="s">
        <v>42</v>
      </c>
      <c r="C172" s="5" t="s">
        <v>41</v>
      </c>
      <c r="D172" s="5">
        <v>2010</v>
      </c>
      <c r="E172" s="5" t="s">
        <v>170</v>
      </c>
      <c r="F172" s="4">
        <v>6474</v>
      </c>
      <c r="G172" s="4">
        <f>VLOOKUP($A172,הגדרות!$A$20:$B$90,2,FALSE)</f>
        <v>9</v>
      </c>
      <c r="H172" s="4"/>
      <c r="I172" s="5"/>
      <c r="J172" s="4"/>
      <c r="K172" s="4"/>
      <c r="L172" s="4"/>
      <c r="M172" s="5"/>
      <c r="N172" s="4"/>
      <c r="O172" s="4"/>
      <c r="P172" s="4"/>
      <c r="Q172" s="5"/>
      <c r="R172" s="4"/>
      <c r="S172" s="4"/>
      <c r="T172" s="4"/>
      <c r="U172" s="5"/>
      <c r="V172" s="4"/>
      <c r="W172" s="4"/>
      <c r="X172" s="4"/>
      <c r="Y172" s="5"/>
      <c r="Z172" s="4"/>
      <c r="AA172" s="4"/>
      <c r="AB172" s="4"/>
      <c r="AC172" s="5"/>
      <c r="AD172" s="4"/>
    </row>
    <row r="173" spans="1:54" ht="15.75" hidden="1" customHeight="1" x14ac:dyDescent="0.2">
      <c r="A173" s="5">
        <v>62</v>
      </c>
      <c r="B173" s="5" t="s">
        <v>42</v>
      </c>
      <c r="C173" s="5" t="s">
        <v>41</v>
      </c>
      <c r="D173" s="5">
        <v>2010</v>
      </c>
      <c r="E173" s="5" t="s">
        <v>171</v>
      </c>
      <c r="F173" s="4">
        <v>439969</v>
      </c>
      <c r="G173" s="4">
        <f>VLOOKUP($A173,הגדרות!$A$20:$B$90,2,FALSE)</f>
        <v>9</v>
      </c>
      <c r="H173" s="4"/>
      <c r="I173" s="4"/>
      <c r="J173" s="4"/>
      <c r="K173" s="4"/>
      <c r="L173" s="4"/>
      <c r="M173" s="4"/>
      <c r="N173" s="4"/>
      <c r="O173" s="4"/>
      <c r="P173" s="4"/>
      <c r="Q173" s="4"/>
      <c r="R173" s="4"/>
      <c r="S173" s="4"/>
      <c r="T173" s="4"/>
      <c r="U173" s="4"/>
      <c r="V173" s="4"/>
      <c r="W173" s="4"/>
      <c r="X173" s="4"/>
      <c r="Y173" s="4"/>
      <c r="Z173" s="4"/>
      <c r="AA173" s="4"/>
      <c r="AB173" s="4"/>
      <c r="AC173" s="4"/>
      <c r="AD173" s="4"/>
      <c r="AE173" s="4"/>
      <c r="AF173" s="4"/>
      <c r="AG173" s="4"/>
      <c r="AH173" s="4"/>
      <c r="AI173" s="4"/>
      <c r="AJ173" s="4"/>
      <c r="AK173" s="4"/>
      <c r="AL173" s="4"/>
      <c r="AM173" s="4"/>
      <c r="AN173" s="4"/>
      <c r="AO173" s="4"/>
      <c r="AP173" s="4"/>
      <c r="AQ173" s="4"/>
      <c r="AR173" s="4"/>
      <c r="AS173" s="4"/>
      <c r="AT173" s="4"/>
      <c r="AU173" s="4"/>
      <c r="AV173" s="4"/>
      <c r="AW173" s="4"/>
      <c r="AX173" s="4"/>
      <c r="AY173" s="4"/>
      <c r="AZ173" s="4"/>
      <c r="BA173" s="4"/>
      <c r="BB173" s="4"/>
    </row>
    <row r="174" spans="1:54" ht="15.75" hidden="1" customHeight="1" x14ac:dyDescent="0.2">
      <c r="A174" s="5">
        <v>62</v>
      </c>
      <c r="B174" s="5" t="s">
        <v>42</v>
      </c>
      <c r="C174" s="5" t="s">
        <v>41</v>
      </c>
      <c r="D174" s="5">
        <v>2011</v>
      </c>
      <c r="E174" s="5" t="s">
        <v>168</v>
      </c>
      <c r="F174" s="4">
        <v>7241</v>
      </c>
      <c r="G174" s="4">
        <f>VLOOKUP($A174,הגדרות!$A$20:$B$90,2,FALSE)</f>
        <v>9</v>
      </c>
    </row>
    <row r="175" spans="1:54" ht="15.75" hidden="1" customHeight="1" x14ac:dyDescent="0.2">
      <c r="A175" s="5">
        <v>62</v>
      </c>
      <c r="B175" s="5" t="s">
        <v>42</v>
      </c>
      <c r="C175" s="5" t="s">
        <v>41</v>
      </c>
      <c r="D175" s="5">
        <v>2011</v>
      </c>
      <c r="E175" s="5" t="s">
        <v>169</v>
      </c>
      <c r="F175" s="4">
        <v>736858</v>
      </c>
      <c r="G175" s="4">
        <f>VLOOKUP($A175,הגדרות!$A$20:$B$90,2,FALSE)</f>
        <v>9</v>
      </c>
      <c r="H175" s="4"/>
      <c r="I175" s="4"/>
      <c r="J175" s="4"/>
      <c r="K175" s="4"/>
      <c r="L175" s="4"/>
      <c r="M175" s="4"/>
      <c r="N175" s="4"/>
      <c r="O175" s="4"/>
      <c r="P175" s="4"/>
      <c r="Q175" s="4"/>
      <c r="R175" s="4"/>
      <c r="S175" s="4"/>
      <c r="T175" s="4"/>
      <c r="U175" s="4"/>
      <c r="V175" s="4"/>
      <c r="W175" s="4"/>
      <c r="X175" s="4"/>
      <c r="Y175" s="4"/>
      <c r="Z175" s="4"/>
      <c r="AA175" s="4"/>
      <c r="AB175" s="4"/>
      <c r="AC175" s="4"/>
      <c r="AD175" s="4"/>
      <c r="AE175" s="4"/>
      <c r="AF175" s="4"/>
      <c r="AG175" s="4"/>
      <c r="AH175" s="4"/>
      <c r="AI175" s="4"/>
      <c r="AJ175" s="4"/>
      <c r="AK175" s="4"/>
      <c r="AL175" s="4"/>
      <c r="AM175" s="4"/>
      <c r="AN175" s="4"/>
      <c r="AO175" s="4"/>
      <c r="AP175" s="4"/>
      <c r="AQ175" s="4"/>
      <c r="AR175" s="4"/>
      <c r="AS175" s="4"/>
      <c r="AT175" s="4"/>
      <c r="AU175" s="4"/>
      <c r="AV175" s="4"/>
      <c r="AW175" s="4"/>
      <c r="AX175" s="4"/>
      <c r="AY175" s="4"/>
      <c r="AZ175" s="4"/>
      <c r="BA175" s="4"/>
      <c r="BB175" s="4"/>
    </row>
    <row r="176" spans="1:54" ht="15.75" hidden="1" customHeight="1" x14ac:dyDescent="0.2">
      <c r="A176" s="5">
        <v>62</v>
      </c>
      <c r="B176" s="5" t="s">
        <v>42</v>
      </c>
      <c r="C176" s="5" t="s">
        <v>41</v>
      </c>
      <c r="D176" s="5">
        <v>2011</v>
      </c>
      <c r="E176" s="5" t="s">
        <v>170</v>
      </c>
      <c r="F176" s="4">
        <v>6480</v>
      </c>
      <c r="G176" s="4">
        <f>VLOOKUP($A176,הגדרות!$A$20:$B$90,2,FALSE)</f>
        <v>9</v>
      </c>
    </row>
    <row r="177" spans="1:54" ht="15.75" hidden="1" customHeight="1" x14ac:dyDescent="0.2">
      <c r="A177" s="5">
        <v>62</v>
      </c>
      <c r="B177" s="5" t="s">
        <v>42</v>
      </c>
      <c r="C177" s="5" t="s">
        <v>41</v>
      </c>
      <c r="D177" s="5">
        <v>2011</v>
      </c>
      <c r="E177" s="5" t="s">
        <v>171</v>
      </c>
      <c r="F177" s="4">
        <v>441322</v>
      </c>
      <c r="G177" s="4">
        <f>VLOOKUP($A177,הגדרות!$A$20:$B$90,2,FALSE)</f>
        <v>9</v>
      </c>
      <c r="H177" s="4"/>
      <c r="I177" s="4"/>
      <c r="J177" s="4"/>
      <c r="K177" s="4"/>
      <c r="L177" s="4"/>
      <c r="M177" s="4"/>
      <c r="N177" s="4"/>
      <c r="O177" s="4"/>
      <c r="P177" s="4"/>
      <c r="Q177" s="4"/>
      <c r="R177" s="4"/>
      <c r="S177" s="4"/>
      <c r="T177" s="4"/>
      <c r="U177" s="4"/>
      <c r="V177" s="4"/>
      <c r="W177" s="4"/>
      <c r="X177" s="4"/>
      <c r="Y177" s="4"/>
      <c r="Z177" s="4"/>
      <c r="AA177" s="4"/>
      <c r="AB177" s="4"/>
      <c r="AC177" s="4"/>
      <c r="AD177" s="4"/>
      <c r="AE177" s="4"/>
      <c r="AF177" s="4"/>
      <c r="AG177" s="4"/>
      <c r="AH177" s="4"/>
      <c r="AI177" s="4"/>
      <c r="AJ177" s="4"/>
      <c r="AK177" s="4"/>
      <c r="AL177" s="4"/>
      <c r="AM177" s="4"/>
      <c r="AN177" s="4"/>
      <c r="AO177" s="4"/>
      <c r="AP177" s="4"/>
      <c r="AQ177" s="4"/>
      <c r="AR177" s="4"/>
      <c r="AS177" s="4"/>
      <c r="AT177" s="4"/>
      <c r="AU177" s="4"/>
      <c r="AV177" s="4"/>
      <c r="AW177" s="4"/>
      <c r="AX177" s="4"/>
      <c r="AY177" s="4"/>
      <c r="AZ177" s="4"/>
      <c r="BA177" s="4"/>
      <c r="BB177" s="4"/>
    </row>
    <row r="178" spans="1:54" ht="15.75" hidden="1" customHeight="1" x14ac:dyDescent="0.2">
      <c r="A178" s="5">
        <v>62</v>
      </c>
      <c r="B178" s="5" t="s">
        <v>42</v>
      </c>
      <c r="C178" s="5" t="s">
        <v>41</v>
      </c>
      <c r="D178" s="5">
        <v>2012</v>
      </c>
      <c r="E178" s="5" t="s">
        <v>168</v>
      </c>
      <c r="F178" s="4">
        <v>7176</v>
      </c>
      <c r="G178" s="4">
        <f>VLOOKUP($A178,הגדרות!$A$20:$B$90,2,FALSE)</f>
        <v>9</v>
      </c>
    </row>
    <row r="179" spans="1:54" ht="15.75" hidden="1" customHeight="1" x14ac:dyDescent="0.2">
      <c r="A179" s="5">
        <v>62</v>
      </c>
      <c r="B179" s="5" t="s">
        <v>42</v>
      </c>
      <c r="C179" s="5" t="s">
        <v>41</v>
      </c>
      <c r="D179" s="5">
        <v>2012</v>
      </c>
      <c r="E179" s="5" t="s">
        <v>169</v>
      </c>
      <c r="F179" s="4">
        <v>756244</v>
      </c>
      <c r="G179" s="4">
        <f>VLOOKUP($A179,הגדרות!$A$20:$B$90,2,FALSE)</f>
        <v>9</v>
      </c>
    </row>
    <row r="180" spans="1:54" ht="15.75" hidden="1" customHeight="1" x14ac:dyDescent="0.2">
      <c r="A180" s="5">
        <v>62</v>
      </c>
      <c r="B180" s="5" t="s">
        <v>42</v>
      </c>
      <c r="C180" s="5" t="s">
        <v>41</v>
      </c>
      <c r="D180" s="5">
        <v>2012</v>
      </c>
      <c r="E180" s="5" t="s">
        <v>170</v>
      </c>
      <c r="F180" s="4">
        <v>6420</v>
      </c>
      <c r="G180" s="4">
        <f>VLOOKUP($A180,הגדרות!$A$20:$B$90,2,FALSE)</f>
        <v>9</v>
      </c>
    </row>
    <row r="181" spans="1:54" ht="15.75" hidden="1" customHeight="1" x14ac:dyDescent="0.2">
      <c r="A181" s="5">
        <v>62</v>
      </c>
      <c r="B181" s="5" t="s">
        <v>42</v>
      </c>
      <c r="C181" s="5" t="s">
        <v>41</v>
      </c>
      <c r="D181" s="5">
        <v>2012</v>
      </c>
      <c r="E181" s="5" t="s">
        <v>171</v>
      </c>
      <c r="F181" s="4">
        <v>437852</v>
      </c>
      <c r="G181" s="4">
        <f>VLOOKUP($A181,הגדרות!$A$20:$B$90,2,FALSE)</f>
        <v>9</v>
      </c>
    </row>
    <row r="182" spans="1:54" ht="15.75" hidden="1" customHeight="1" x14ac:dyDescent="0.2">
      <c r="A182" s="5">
        <v>62</v>
      </c>
      <c r="B182" s="5" t="s">
        <v>42</v>
      </c>
      <c r="C182" s="5" t="s">
        <v>41</v>
      </c>
      <c r="D182" s="5">
        <v>2013</v>
      </c>
      <c r="E182" s="5" t="s">
        <v>168</v>
      </c>
      <c r="F182" s="4">
        <v>7186</v>
      </c>
      <c r="G182" s="4">
        <f>VLOOKUP($A182,הגדרות!$A$20:$B$90,2,FALSE)</f>
        <v>9</v>
      </c>
    </row>
    <row r="183" spans="1:54" ht="15.75" hidden="1" customHeight="1" x14ac:dyDescent="0.2">
      <c r="A183" s="5">
        <v>62</v>
      </c>
      <c r="B183" s="5" t="s">
        <v>42</v>
      </c>
      <c r="C183" s="5" t="s">
        <v>41</v>
      </c>
      <c r="D183" s="5">
        <v>2013</v>
      </c>
      <c r="E183" s="5" t="s">
        <v>169</v>
      </c>
      <c r="F183" s="4">
        <v>757457</v>
      </c>
      <c r="G183" s="4">
        <f>VLOOKUP($A183,הגדרות!$A$20:$B$90,2,FALSE)</f>
        <v>9</v>
      </c>
    </row>
    <row r="184" spans="1:54" ht="15.75" hidden="1" customHeight="1" x14ac:dyDescent="0.2">
      <c r="A184" s="5">
        <v>62</v>
      </c>
      <c r="B184" s="5" t="s">
        <v>42</v>
      </c>
      <c r="C184" s="5" t="s">
        <v>41</v>
      </c>
      <c r="D184" s="5">
        <v>2013</v>
      </c>
      <c r="E184" s="5" t="s">
        <v>170</v>
      </c>
      <c r="F184" s="4">
        <v>6420</v>
      </c>
      <c r="G184" s="4">
        <f>VLOOKUP($A184,הגדרות!$A$20:$B$90,2,FALSE)</f>
        <v>9</v>
      </c>
    </row>
    <row r="185" spans="1:54" ht="15.75" hidden="1" customHeight="1" x14ac:dyDescent="0.2">
      <c r="A185" s="5">
        <v>62</v>
      </c>
      <c r="B185" s="5" t="s">
        <v>42</v>
      </c>
      <c r="C185" s="5" t="s">
        <v>41</v>
      </c>
      <c r="D185" s="5">
        <v>2013</v>
      </c>
      <c r="E185" s="5" t="s">
        <v>171</v>
      </c>
      <c r="F185" s="4">
        <v>439167</v>
      </c>
      <c r="G185" s="4">
        <f>VLOOKUP($A185,הגדרות!$A$20:$B$90,2,FALSE)</f>
        <v>9</v>
      </c>
    </row>
    <row r="186" spans="1:54" ht="15.75" hidden="1" customHeight="1" x14ac:dyDescent="0.2">
      <c r="A186" s="5">
        <v>62</v>
      </c>
      <c r="B186" s="5" t="s">
        <v>42</v>
      </c>
      <c r="C186" s="5" t="s">
        <v>41</v>
      </c>
      <c r="D186" s="5">
        <v>2014</v>
      </c>
      <c r="E186" s="5" t="s">
        <v>168</v>
      </c>
      <c r="F186" s="4">
        <v>7291</v>
      </c>
      <c r="G186" s="4">
        <f>VLOOKUP($A186,הגדרות!$A$20:$B$90,2,FALSE)</f>
        <v>9</v>
      </c>
    </row>
    <row r="187" spans="1:54" ht="15.75" hidden="1" customHeight="1" x14ac:dyDescent="0.2">
      <c r="A187" s="5">
        <v>62</v>
      </c>
      <c r="B187" s="5" t="s">
        <v>42</v>
      </c>
      <c r="C187" s="5" t="s">
        <v>41</v>
      </c>
      <c r="D187" s="5">
        <v>2014</v>
      </c>
      <c r="E187" s="5" t="s">
        <v>169</v>
      </c>
      <c r="F187" s="4">
        <v>779384</v>
      </c>
      <c r="G187" s="4">
        <f>VLOOKUP($A187,הגדרות!$A$20:$B$90,2,FALSE)</f>
        <v>9</v>
      </c>
    </row>
    <row r="188" spans="1:54" ht="15.75" hidden="1" customHeight="1" x14ac:dyDescent="0.2">
      <c r="A188" s="5">
        <v>62</v>
      </c>
      <c r="B188" s="5" t="s">
        <v>42</v>
      </c>
      <c r="C188" s="5" t="s">
        <v>41</v>
      </c>
      <c r="D188" s="5">
        <v>2014</v>
      </c>
      <c r="E188" s="5" t="s">
        <v>170</v>
      </c>
      <c r="F188" s="4">
        <v>6497</v>
      </c>
      <c r="G188" s="4">
        <f>VLOOKUP($A188,הגדרות!$A$20:$B$90,2,FALSE)</f>
        <v>9</v>
      </c>
    </row>
    <row r="189" spans="1:54" ht="15.75" hidden="1" customHeight="1" x14ac:dyDescent="0.2">
      <c r="A189" s="5">
        <v>62</v>
      </c>
      <c r="B189" s="5" t="s">
        <v>42</v>
      </c>
      <c r="C189" s="5" t="s">
        <v>41</v>
      </c>
      <c r="D189" s="5">
        <v>2014</v>
      </c>
      <c r="E189" s="5" t="s">
        <v>171</v>
      </c>
      <c r="F189" s="4">
        <v>447895</v>
      </c>
      <c r="G189" s="4">
        <f>VLOOKUP($A189,הגדרות!$A$20:$B$90,2,FALSE)</f>
        <v>9</v>
      </c>
    </row>
    <row r="190" spans="1:54" ht="15.75" hidden="1" customHeight="1" x14ac:dyDescent="0.2">
      <c r="A190" s="5">
        <v>62</v>
      </c>
      <c r="B190" s="5" t="s">
        <v>42</v>
      </c>
      <c r="C190" s="5" t="s">
        <v>41</v>
      </c>
      <c r="D190" s="5">
        <v>2015</v>
      </c>
      <c r="E190" s="5" t="s">
        <v>168</v>
      </c>
      <c r="F190" s="4">
        <v>7356</v>
      </c>
      <c r="G190" s="4">
        <f>VLOOKUP($A190,הגדרות!$A$20:$B$90,2,FALSE)</f>
        <v>9</v>
      </c>
    </row>
    <row r="191" spans="1:54" ht="15.75" hidden="1" customHeight="1" x14ac:dyDescent="0.2">
      <c r="A191" s="5">
        <v>62</v>
      </c>
      <c r="B191" s="5" t="s">
        <v>42</v>
      </c>
      <c r="C191" s="5" t="s">
        <v>41</v>
      </c>
      <c r="D191" s="5">
        <v>2015</v>
      </c>
      <c r="E191" s="5" t="s">
        <v>169</v>
      </c>
      <c r="F191" s="4">
        <v>795895</v>
      </c>
      <c r="G191" s="4">
        <f>VLOOKUP($A191,הגדרות!$A$20:$B$90,2,FALSE)</f>
        <v>9</v>
      </c>
    </row>
    <row r="192" spans="1:54" ht="15.75" hidden="1" customHeight="1" x14ac:dyDescent="0.2">
      <c r="A192" s="5">
        <v>62</v>
      </c>
      <c r="B192" s="5" t="s">
        <v>42</v>
      </c>
      <c r="C192" s="5" t="s">
        <v>41</v>
      </c>
      <c r="D192" s="5">
        <v>2015</v>
      </c>
      <c r="E192" s="5" t="s">
        <v>170</v>
      </c>
      <c r="F192" s="4">
        <v>6520</v>
      </c>
      <c r="G192" s="4">
        <f>VLOOKUP($A192,הגדרות!$A$20:$B$90,2,FALSE)</f>
        <v>9</v>
      </c>
    </row>
    <row r="193" spans="1:7" ht="15.75" hidden="1" customHeight="1" x14ac:dyDescent="0.2">
      <c r="A193" s="5">
        <v>62</v>
      </c>
      <c r="B193" s="5" t="s">
        <v>42</v>
      </c>
      <c r="C193" s="5" t="s">
        <v>41</v>
      </c>
      <c r="D193" s="5">
        <v>2015</v>
      </c>
      <c r="E193" s="5" t="s">
        <v>171</v>
      </c>
      <c r="F193" s="4">
        <v>453699</v>
      </c>
      <c r="G193" s="4">
        <f>VLOOKUP($A193,הגדרות!$A$20:$B$90,2,FALSE)</f>
        <v>9</v>
      </c>
    </row>
    <row r="194" spans="1:7" ht="15.75" hidden="1" customHeight="1" x14ac:dyDescent="0.2">
      <c r="A194" s="5">
        <v>63</v>
      </c>
      <c r="B194" s="5" t="s">
        <v>40</v>
      </c>
      <c r="C194" s="5" t="s">
        <v>39</v>
      </c>
      <c r="D194" s="5">
        <v>2010</v>
      </c>
      <c r="E194" s="5" t="s">
        <v>168</v>
      </c>
      <c r="F194" s="4">
        <v>6732</v>
      </c>
      <c r="G194" s="4">
        <f>VLOOKUP($A194,הגדרות!$A$20:$B$90,2,FALSE)</f>
        <v>9</v>
      </c>
    </row>
    <row r="195" spans="1:7" ht="15.75" hidden="1" customHeight="1" x14ac:dyDescent="0.2">
      <c r="A195" s="5">
        <v>63</v>
      </c>
      <c r="B195" s="5" t="s">
        <v>40</v>
      </c>
      <c r="C195" s="5" t="s">
        <v>39</v>
      </c>
      <c r="D195" s="5">
        <v>2010</v>
      </c>
      <c r="E195" s="5" t="s">
        <v>169</v>
      </c>
      <c r="F195" s="4">
        <v>387231</v>
      </c>
      <c r="G195" s="4">
        <f>VLOOKUP($A195,הגדרות!$A$20:$B$90,2,FALSE)</f>
        <v>9</v>
      </c>
    </row>
    <row r="196" spans="1:7" ht="15.75" hidden="1" customHeight="1" x14ac:dyDescent="0.2">
      <c r="A196" s="5">
        <v>63</v>
      </c>
      <c r="B196" s="5" t="s">
        <v>40</v>
      </c>
      <c r="C196" s="5" t="s">
        <v>39</v>
      </c>
      <c r="D196" s="5">
        <v>2010</v>
      </c>
      <c r="E196" s="5" t="s">
        <v>170</v>
      </c>
      <c r="F196" s="4">
        <v>5597</v>
      </c>
      <c r="G196" s="4">
        <f>VLOOKUP($A196,הגדרות!$A$20:$B$90,2,FALSE)</f>
        <v>9</v>
      </c>
    </row>
    <row r="197" spans="1:7" ht="15.75" hidden="1" customHeight="1" x14ac:dyDescent="0.2">
      <c r="A197" s="5">
        <v>63</v>
      </c>
      <c r="B197" s="5" t="s">
        <v>40</v>
      </c>
      <c r="C197" s="5" t="s">
        <v>39</v>
      </c>
      <c r="D197" s="5">
        <v>2010</v>
      </c>
      <c r="E197" s="5" t="s">
        <v>171</v>
      </c>
      <c r="F197" s="4">
        <v>317832</v>
      </c>
      <c r="G197" s="4">
        <f>VLOOKUP($A197,הגדרות!$A$20:$B$90,2,FALSE)</f>
        <v>9</v>
      </c>
    </row>
    <row r="198" spans="1:7" ht="15.75" hidden="1" customHeight="1" x14ac:dyDescent="0.2">
      <c r="A198" s="5">
        <v>63</v>
      </c>
      <c r="B198" s="5" t="s">
        <v>40</v>
      </c>
      <c r="C198" s="5" t="s">
        <v>39</v>
      </c>
      <c r="D198" s="5">
        <v>2011</v>
      </c>
      <c r="E198" s="5" t="s">
        <v>168</v>
      </c>
      <c r="F198" s="4">
        <v>6770</v>
      </c>
      <c r="G198" s="4">
        <f>VLOOKUP($A198,הגדרות!$A$20:$B$90,2,FALSE)</f>
        <v>9</v>
      </c>
    </row>
    <row r="199" spans="1:7" ht="15.75" hidden="1" customHeight="1" x14ac:dyDescent="0.2">
      <c r="A199" s="5">
        <v>63</v>
      </c>
      <c r="B199" s="5" t="s">
        <v>40</v>
      </c>
      <c r="C199" s="5" t="s">
        <v>39</v>
      </c>
      <c r="D199" s="5">
        <v>2011</v>
      </c>
      <c r="E199" s="5" t="s">
        <v>169</v>
      </c>
      <c r="F199" s="4">
        <v>390091</v>
      </c>
      <c r="G199" s="4">
        <f>VLOOKUP($A199,הגדרות!$A$20:$B$90,2,FALSE)</f>
        <v>9</v>
      </c>
    </row>
    <row r="200" spans="1:7" ht="15.75" hidden="1" customHeight="1" x14ac:dyDescent="0.2">
      <c r="A200" s="5">
        <v>63</v>
      </c>
      <c r="B200" s="5" t="s">
        <v>40</v>
      </c>
      <c r="C200" s="5" t="s">
        <v>39</v>
      </c>
      <c r="D200" s="5">
        <v>2011</v>
      </c>
      <c r="E200" s="5" t="s">
        <v>170</v>
      </c>
      <c r="F200" s="4">
        <v>5630</v>
      </c>
      <c r="G200" s="4">
        <f>VLOOKUP($A200,הגדרות!$A$20:$B$90,2,FALSE)</f>
        <v>9</v>
      </c>
    </row>
    <row r="201" spans="1:7" ht="15.75" hidden="1" customHeight="1" x14ac:dyDescent="0.2">
      <c r="A201" s="5">
        <v>63</v>
      </c>
      <c r="B201" s="5" t="s">
        <v>40</v>
      </c>
      <c r="C201" s="5" t="s">
        <v>39</v>
      </c>
      <c r="D201" s="5">
        <v>2011</v>
      </c>
      <c r="E201" s="5" t="s">
        <v>171</v>
      </c>
      <c r="F201" s="4">
        <v>320284</v>
      </c>
      <c r="G201" s="4">
        <f>VLOOKUP($A201,הגדרות!$A$20:$B$90,2,FALSE)</f>
        <v>9</v>
      </c>
    </row>
    <row r="202" spans="1:7" ht="15.75" hidden="1" customHeight="1" x14ac:dyDescent="0.2">
      <c r="A202" s="5">
        <v>63</v>
      </c>
      <c r="B202" s="5" t="s">
        <v>40</v>
      </c>
      <c r="C202" s="5" t="s">
        <v>39</v>
      </c>
      <c r="D202" s="5">
        <v>2012</v>
      </c>
      <c r="E202" s="5" t="s">
        <v>168</v>
      </c>
      <c r="F202" s="4">
        <v>6767</v>
      </c>
      <c r="G202" s="4">
        <f>VLOOKUP($A202,הגדרות!$A$20:$B$90,2,FALSE)</f>
        <v>9</v>
      </c>
    </row>
    <row r="203" spans="1:7" ht="15.75" hidden="1" customHeight="1" x14ac:dyDescent="0.2">
      <c r="A203" s="5">
        <v>63</v>
      </c>
      <c r="B203" s="5" t="s">
        <v>40</v>
      </c>
      <c r="C203" s="5" t="s">
        <v>39</v>
      </c>
      <c r="D203" s="5">
        <v>2012</v>
      </c>
      <c r="E203" s="5" t="s">
        <v>169</v>
      </c>
      <c r="F203" s="4">
        <v>393427</v>
      </c>
      <c r="G203" s="4">
        <f>VLOOKUP($A203,הגדרות!$A$20:$B$90,2,FALSE)</f>
        <v>9</v>
      </c>
    </row>
    <row r="204" spans="1:7" ht="15.75" hidden="1" customHeight="1" x14ac:dyDescent="0.2">
      <c r="A204" s="5">
        <v>63</v>
      </c>
      <c r="B204" s="5" t="s">
        <v>40</v>
      </c>
      <c r="C204" s="5" t="s">
        <v>39</v>
      </c>
      <c r="D204" s="5">
        <v>2012</v>
      </c>
      <c r="E204" s="5" t="s">
        <v>170</v>
      </c>
      <c r="F204" s="4">
        <v>5644</v>
      </c>
      <c r="G204" s="4">
        <f>VLOOKUP($A204,הגדרות!$A$20:$B$90,2,FALSE)</f>
        <v>9</v>
      </c>
    </row>
    <row r="205" spans="1:7" ht="15.75" hidden="1" customHeight="1" x14ac:dyDescent="0.2">
      <c r="A205" s="5">
        <v>63</v>
      </c>
      <c r="B205" s="5" t="s">
        <v>40</v>
      </c>
      <c r="C205" s="5" t="s">
        <v>39</v>
      </c>
      <c r="D205" s="5">
        <v>2012</v>
      </c>
      <c r="E205" s="5" t="s">
        <v>171</v>
      </c>
      <c r="F205" s="4">
        <v>322724</v>
      </c>
      <c r="G205" s="4">
        <f>VLOOKUP($A205,הגדרות!$A$20:$B$90,2,FALSE)</f>
        <v>9</v>
      </c>
    </row>
    <row r="206" spans="1:7" ht="15.75" hidden="1" customHeight="1" x14ac:dyDescent="0.2">
      <c r="A206" s="5">
        <v>63</v>
      </c>
      <c r="B206" s="5" t="s">
        <v>40</v>
      </c>
      <c r="C206" s="5" t="s">
        <v>39</v>
      </c>
      <c r="D206" s="5">
        <v>2013</v>
      </c>
      <c r="E206" s="5" t="s">
        <v>168</v>
      </c>
      <c r="F206" s="4">
        <v>6781</v>
      </c>
      <c r="G206" s="4">
        <f>VLOOKUP($A206,הגדרות!$A$20:$B$90,2,FALSE)</f>
        <v>9</v>
      </c>
    </row>
    <row r="207" spans="1:7" ht="15.75" hidden="1" customHeight="1" x14ac:dyDescent="0.2">
      <c r="A207" s="5">
        <v>63</v>
      </c>
      <c r="B207" s="5" t="s">
        <v>40</v>
      </c>
      <c r="C207" s="5" t="s">
        <v>39</v>
      </c>
      <c r="D207" s="5">
        <v>2013</v>
      </c>
      <c r="E207" s="5" t="s">
        <v>169</v>
      </c>
      <c r="F207" s="4">
        <v>396731</v>
      </c>
      <c r="G207" s="4">
        <f>VLOOKUP($A207,הגדרות!$A$20:$B$90,2,FALSE)</f>
        <v>9</v>
      </c>
    </row>
    <row r="208" spans="1:7" ht="15.75" hidden="1" customHeight="1" x14ac:dyDescent="0.2">
      <c r="A208" s="5">
        <v>63</v>
      </c>
      <c r="B208" s="5" t="s">
        <v>40</v>
      </c>
      <c r="C208" s="5" t="s">
        <v>39</v>
      </c>
      <c r="D208" s="5">
        <v>2013</v>
      </c>
      <c r="E208" s="5" t="s">
        <v>170</v>
      </c>
      <c r="F208" s="4">
        <v>5656</v>
      </c>
      <c r="G208" s="4">
        <f>VLOOKUP($A208,הגדרות!$A$20:$B$90,2,FALSE)</f>
        <v>9</v>
      </c>
    </row>
    <row r="209" spans="1:7" ht="15.75" hidden="1" customHeight="1" x14ac:dyDescent="0.2">
      <c r="A209" s="5">
        <v>63</v>
      </c>
      <c r="B209" s="5" t="s">
        <v>40</v>
      </c>
      <c r="C209" s="5" t="s">
        <v>39</v>
      </c>
      <c r="D209" s="5">
        <v>2013</v>
      </c>
      <c r="E209" s="5" t="s">
        <v>171</v>
      </c>
      <c r="F209" s="4">
        <v>325695</v>
      </c>
      <c r="G209" s="4">
        <f>VLOOKUP($A209,הגדרות!$A$20:$B$90,2,FALSE)</f>
        <v>9</v>
      </c>
    </row>
    <row r="210" spans="1:7" ht="15.75" hidden="1" customHeight="1" x14ac:dyDescent="0.2">
      <c r="A210" s="5">
        <v>63</v>
      </c>
      <c r="B210" s="5" t="s">
        <v>40</v>
      </c>
      <c r="C210" s="5" t="s">
        <v>39</v>
      </c>
      <c r="D210" s="5">
        <v>2014</v>
      </c>
      <c r="E210" s="5" t="s">
        <v>168</v>
      </c>
      <c r="F210" s="4">
        <v>6887</v>
      </c>
      <c r="G210" s="4">
        <f>VLOOKUP($A210,הגדרות!$A$20:$B$90,2,FALSE)</f>
        <v>9</v>
      </c>
    </row>
    <row r="211" spans="1:7" ht="15.75" hidden="1" customHeight="1" x14ac:dyDescent="0.2">
      <c r="A211" s="5">
        <v>63</v>
      </c>
      <c r="B211" s="5" t="s">
        <v>40</v>
      </c>
      <c r="C211" s="5" t="s">
        <v>39</v>
      </c>
      <c r="D211" s="5">
        <v>2014</v>
      </c>
      <c r="E211" s="5" t="s">
        <v>169</v>
      </c>
      <c r="F211" s="4">
        <v>406766</v>
      </c>
      <c r="G211" s="4">
        <f>VLOOKUP($A211,הגדרות!$A$20:$B$90,2,FALSE)</f>
        <v>9</v>
      </c>
    </row>
    <row r="212" spans="1:7" ht="15.75" hidden="1" customHeight="1" x14ac:dyDescent="0.2">
      <c r="A212" s="5">
        <v>63</v>
      </c>
      <c r="B212" s="5" t="s">
        <v>40</v>
      </c>
      <c r="C212" s="5" t="s">
        <v>39</v>
      </c>
      <c r="D212" s="5">
        <v>2014</v>
      </c>
      <c r="E212" s="5" t="s">
        <v>170</v>
      </c>
      <c r="F212" s="4">
        <v>5742</v>
      </c>
      <c r="G212" s="4">
        <f>VLOOKUP($A212,הגדרות!$A$20:$B$90,2,FALSE)</f>
        <v>9</v>
      </c>
    </row>
    <row r="213" spans="1:7" ht="15.75" hidden="1" customHeight="1" x14ac:dyDescent="0.2">
      <c r="A213" s="5">
        <v>63</v>
      </c>
      <c r="B213" s="5" t="s">
        <v>40</v>
      </c>
      <c r="C213" s="5" t="s">
        <v>39</v>
      </c>
      <c r="D213" s="5">
        <v>2014</v>
      </c>
      <c r="E213" s="5" t="s">
        <v>171</v>
      </c>
      <c r="F213" s="4">
        <v>333465</v>
      </c>
      <c r="G213" s="4">
        <f>VLOOKUP($A213,הגדרות!$A$20:$B$90,2,FALSE)</f>
        <v>9</v>
      </c>
    </row>
    <row r="214" spans="1:7" ht="15.75" hidden="1" customHeight="1" x14ac:dyDescent="0.2">
      <c r="A214" s="5">
        <v>63</v>
      </c>
      <c r="B214" s="5" t="s">
        <v>40</v>
      </c>
      <c r="C214" s="5" t="s">
        <v>39</v>
      </c>
      <c r="D214" s="5">
        <v>2015</v>
      </c>
      <c r="E214" s="5" t="s">
        <v>168</v>
      </c>
      <c r="F214" s="4">
        <v>6937</v>
      </c>
      <c r="G214" s="4">
        <f>VLOOKUP($A214,הגדרות!$A$20:$B$90,2,FALSE)</f>
        <v>9</v>
      </c>
    </row>
    <row r="215" spans="1:7" ht="15.75" hidden="1" customHeight="1" x14ac:dyDescent="0.2">
      <c r="A215" s="5">
        <v>63</v>
      </c>
      <c r="B215" s="5" t="s">
        <v>40</v>
      </c>
      <c r="C215" s="5" t="s">
        <v>39</v>
      </c>
      <c r="D215" s="5">
        <v>2015</v>
      </c>
      <c r="E215" s="5" t="s">
        <v>169</v>
      </c>
      <c r="F215" s="4">
        <v>414923</v>
      </c>
      <c r="G215" s="4">
        <f>VLOOKUP($A215,הגדרות!$A$20:$B$90,2,FALSE)</f>
        <v>9</v>
      </c>
    </row>
    <row r="216" spans="1:7" ht="15.75" hidden="1" customHeight="1" x14ac:dyDescent="0.2">
      <c r="A216" s="5">
        <v>63</v>
      </c>
      <c r="B216" s="5" t="s">
        <v>40</v>
      </c>
      <c r="C216" s="5" t="s">
        <v>39</v>
      </c>
      <c r="D216" s="5">
        <v>2015</v>
      </c>
      <c r="E216" s="5" t="s">
        <v>170</v>
      </c>
      <c r="F216" s="4">
        <v>5792</v>
      </c>
      <c r="G216" s="4">
        <f>VLOOKUP($A216,הגדרות!$A$20:$B$90,2,FALSE)</f>
        <v>9</v>
      </c>
    </row>
    <row r="217" spans="1:7" ht="15.75" hidden="1" customHeight="1" x14ac:dyDescent="0.2">
      <c r="A217" s="5">
        <v>63</v>
      </c>
      <c r="B217" s="5" t="s">
        <v>40</v>
      </c>
      <c r="C217" s="5" t="s">
        <v>39</v>
      </c>
      <c r="D217" s="5">
        <v>2015</v>
      </c>
      <c r="E217" s="5" t="s">
        <v>171</v>
      </c>
      <c r="F217" s="4">
        <v>340056</v>
      </c>
      <c r="G217" s="4">
        <f>VLOOKUP($A217,הגדרות!$A$20:$B$90,2,FALSE)</f>
        <v>9</v>
      </c>
    </row>
    <row r="218" spans="1:7" ht="15.75" hidden="1" customHeight="1" x14ac:dyDescent="0.2">
      <c r="A218" s="5">
        <v>41</v>
      </c>
      <c r="B218" s="5" t="s">
        <v>88</v>
      </c>
      <c r="C218" s="5" t="s">
        <v>87</v>
      </c>
      <c r="D218" s="5">
        <v>2010</v>
      </c>
      <c r="E218" s="5" t="s">
        <v>168</v>
      </c>
      <c r="F218" s="4">
        <v>5773</v>
      </c>
      <c r="G218" s="4">
        <f>VLOOKUP($A218,הגדרות!$A$20:$B$90,2,FALSE)</f>
        <v>6</v>
      </c>
    </row>
    <row r="219" spans="1:7" ht="15.75" hidden="1" customHeight="1" x14ac:dyDescent="0.2">
      <c r="A219" s="5">
        <v>41</v>
      </c>
      <c r="B219" s="5" t="s">
        <v>88</v>
      </c>
      <c r="C219" s="5" t="s">
        <v>87</v>
      </c>
      <c r="D219" s="5">
        <v>2010</v>
      </c>
      <c r="E219" s="5" t="s">
        <v>169</v>
      </c>
      <c r="F219" s="4">
        <v>1264595</v>
      </c>
      <c r="G219" s="4">
        <f>VLOOKUP($A219,הגדרות!$A$20:$B$90,2,FALSE)</f>
        <v>6</v>
      </c>
    </row>
    <row r="220" spans="1:7" ht="15.75" hidden="1" customHeight="1" x14ac:dyDescent="0.2">
      <c r="A220" s="5">
        <v>41</v>
      </c>
      <c r="B220" s="5" t="s">
        <v>88</v>
      </c>
      <c r="C220" s="5" t="s">
        <v>87</v>
      </c>
      <c r="D220" s="5">
        <v>2010</v>
      </c>
      <c r="E220" s="5" t="s">
        <v>170</v>
      </c>
      <c r="F220" s="5">
        <v>835</v>
      </c>
      <c r="G220" s="4">
        <f>VLOOKUP($A220,הגדרות!$A$20:$B$90,2,FALSE)</f>
        <v>6</v>
      </c>
    </row>
    <row r="221" spans="1:7" ht="15.75" hidden="1" customHeight="1" x14ac:dyDescent="0.2">
      <c r="A221" s="5">
        <v>41</v>
      </c>
      <c r="B221" s="5" t="s">
        <v>88</v>
      </c>
      <c r="C221" s="5" t="s">
        <v>87</v>
      </c>
      <c r="D221" s="5">
        <v>2010</v>
      </c>
      <c r="E221" s="5" t="s">
        <v>171</v>
      </c>
      <c r="F221" s="4">
        <v>50122</v>
      </c>
      <c r="G221" s="4">
        <f>VLOOKUP($A221,הגדרות!$A$20:$B$90,2,FALSE)</f>
        <v>6</v>
      </c>
    </row>
    <row r="222" spans="1:7" ht="15.75" hidden="1" customHeight="1" x14ac:dyDescent="0.2">
      <c r="A222" s="5">
        <v>41</v>
      </c>
      <c r="B222" s="5" t="s">
        <v>88</v>
      </c>
      <c r="C222" s="5" t="s">
        <v>87</v>
      </c>
      <c r="D222" s="5">
        <v>2011</v>
      </c>
      <c r="E222" s="5" t="s">
        <v>168</v>
      </c>
      <c r="F222" s="4">
        <v>6017</v>
      </c>
      <c r="G222" s="4">
        <f>VLOOKUP($A222,הגדרות!$A$20:$B$90,2,FALSE)</f>
        <v>6</v>
      </c>
    </row>
    <row r="223" spans="1:7" ht="15.75" hidden="1" customHeight="1" x14ac:dyDescent="0.2">
      <c r="A223" s="5">
        <v>41</v>
      </c>
      <c r="B223" s="5" t="s">
        <v>88</v>
      </c>
      <c r="C223" s="5" t="s">
        <v>87</v>
      </c>
      <c r="D223" s="5">
        <v>2011</v>
      </c>
      <c r="E223" s="5" t="s">
        <v>169</v>
      </c>
      <c r="F223" s="4">
        <v>1258093</v>
      </c>
      <c r="G223" s="4">
        <f>VLOOKUP($A223,הגדרות!$A$20:$B$90,2,FALSE)</f>
        <v>6</v>
      </c>
    </row>
    <row r="224" spans="1:7" ht="15.75" hidden="1" customHeight="1" x14ac:dyDescent="0.2">
      <c r="A224" s="5">
        <v>41</v>
      </c>
      <c r="B224" s="5" t="s">
        <v>88</v>
      </c>
      <c r="C224" s="5" t="s">
        <v>87</v>
      </c>
      <c r="D224" s="5">
        <v>2011</v>
      </c>
      <c r="E224" s="5" t="s">
        <v>170</v>
      </c>
      <c r="F224" s="5">
        <v>892</v>
      </c>
      <c r="G224" s="4">
        <f>VLOOKUP($A224,הגדרות!$A$20:$B$90,2,FALSE)</f>
        <v>6</v>
      </c>
    </row>
    <row r="225" spans="1:7" ht="15.75" hidden="1" customHeight="1" x14ac:dyDescent="0.2">
      <c r="A225" s="5">
        <v>41</v>
      </c>
      <c r="B225" s="5" t="s">
        <v>88</v>
      </c>
      <c r="C225" s="5" t="s">
        <v>87</v>
      </c>
      <c r="D225" s="5">
        <v>2011</v>
      </c>
      <c r="E225" s="5" t="s">
        <v>171</v>
      </c>
      <c r="F225" s="4">
        <v>53344</v>
      </c>
      <c r="G225" s="4">
        <f>VLOOKUP($A225,הגדרות!$A$20:$B$90,2,FALSE)</f>
        <v>6</v>
      </c>
    </row>
    <row r="226" spans="1:7" ht="15.75" hidden="1" customHeight="1" x14ac:dyDescent="0.2">
      <c r="A226" s="5">
        <v>41</v>
      </c>
      <c r="B226" s="5" t="s">
        <v>88</v>
      </c>
      <c r="C226" s="5" t="s">
        <v>87</v>
      </c>
      <c r="D226" s="5">
        <v>2012</v>
      </c>
      <c r="E226" s="5" t="s">
        <v>168</v>
      </c>
      <c r="F226" s="4">
        <v>5981</v>
      </c>
      <c r="G226" s="4">
        <f>VLOOKUP($A226,הגדרות!$A$20:$B$90,2,FALSE)</f>
        <v>6</v>
      </c>
    </row>
    <row r="227" spans="1:7" ht="15.75" hidden="1" customHeight="1" x14ac:dyDescent="0.2">
      <c r="A227" s="5">
        <v>41</v>
      </c>
      <c r="B227" s="5" t="s">
        <v>88</v>
      </c>
      <c r="C227" s="5" t="s">
        <v>87</v>
      </c>
      <c r="D227" s="5">
        <v>2012</v>
      </c>
      <c r="E227" s="5" t="s">
        <v>169</v>
      </c>
      <c r="F227" s="4">
        <v>1246961</v>
      </c>
      <c r="G227" s="4">
        <f>VLOOKUP($A227,הגדרות!$A$20:$B$90,2,FALSE)</f>
        <v>6</v>
      </c>
    </row>
    <row r="228" spans="1:7" ht="15.75" hidden="1" customHeight="1" x14ac:dyDescent="0.2">
      <c r="A228" s="5">
        <v>41</v>
      </c>
      <c r="B228" s="5" t="s">
        <v>88</v>
      </c>
      <c r="C228" s="5" t="s">
        <v>87</v>
      </c>
      <c r="D228" s="5">
        <v>2012</v>
      </c>
      <c r="E228" s="5" t="s">
        <v>170</v>
      </c>
      <c r="F228" s="5">
        <v>886</v>
      </c>
      <c r="G228" s="4">
        <f>VLOOKUP($A228,הגדרות!$A$20:$B$90,2,FALSE)</f>
        <v>6</v>
      </c>
    </row>
    <row r="229" spans="1:7" ht="15.75" hidden="1" customHeight="1" x14ac:dyDescent="0.2">
      <c r="A229" s="5">
        <v>41</v>
      </c>
      <c r="B229" s="5" t="s">
        <v>88</v>
      </c>
      <c r="C229" s="5" t="s">
        <v>87</v>
      </c>
      <c r="D229" s="5">
        <v>2012</v>
      </c>
      <c r="E229" s="5" t="s">
        <v>171</v>
      </c>
      <c r="F229" s="4">
        <v>53321</v>
      </c>
      <c r="G229" s="4">
        <f>VLOOKUP($A229,הגדרות!$A$20:$B$90,2,FALSE)</f>
        <v>6</v>
      </c>
    </row>
    <row r="230" spans="1:7" ht="15.75" hidden="1" customHeight="1" x14ac:dyDescent="0.2">
      <c r="A230" s="5">
        <v>41</v>
      </c>
      <c r="B230" s="5" t="s">
        <v>88</v>
      </c>
      <c r="C230" s="5" t="s">
        <v>87</v>
      </c>
      <c r="D230" s="5">
        <v>2013</v>
      </c>
      <c r="E230" s="5" t="s">
        <v>168</v>
      </c>
      <c r="F230" s="4">
        <v>6110</v>
      </c>
      <c r="G230" s="4">
        <f>VLOOKUP($A230,הגדרות!$A$20:$B$90,2,FALSE)</f>
        <v>6</v>
      </c>
    </row>
    <row r="231" spans="1:7" ht="15.75" hidden="1" customHeight="1" x14ac:dyDescent="0.2">
      <c r="A231" s="5">
        <v>41</v>
      </c>
      <c r="B231" s="5" t="s">
        <v>88</v>
      </c>
      <c r="C231" s="5" t="s">
        <v>87</v>
      </c>
      <c r="D231" s="5">
        <v>2013</v>
      </c>
      <c r="E231" s="5" t="s">
        <v>169</v>
      </c>
      <c r="F231" s="4">
        <v>1225749</v>
      </c>
      <c r="G231" s="4">
        <f>VLOOKUP($A231,הגדרות!$A$20:$B$90,2,FALSE)</f>
        <v>6</v>
      </c>
    </row>
    <row r="232" spans="1:7" ht="15.75" hidden="1" customHeight="1" x14ac:dyDescent="0.2">
      <c r="A232" s="5">
        <v>41</v>
      </c>
      <c r="B232" s="5" t="s">
        <v>88</v>
      </c>
      <c r="C232" s="5" t="s">
        <v>87</v>
      </c>
      <c r="D232" s="5">
        <v>2013</v>
      </c>
      <c r="E232" s="5" t="s">
        <v>170</v>
      </c>
      <c r="F232" s="5">
        <v>984</v>
      </c>
      <c r="G232" s="4">
        <f>VLOOKUP($A232,הגדרות!$A$20:$B$90,2,FALSE)</f>
        <v>6</v>
      </c>
    </row>
    <row r="233" spans="1:7" ht="15.75" hidden="1" customHeight="1" x14ac:dyDescent="0.2">
      <c r="A233" s="5">
        <v>41</v>
      </c>
      <c r="B233" s="5" t="s">
        <v>88</v>
      </c>
      <c r="C233" s="5" t="s">
        <v>87</v>
      </c>
      <c r="D233" s="5">
        <v>2013</v>
      </c>
      <c r="E233" s="5" t="s">
        <v>171</v>
      </c>
      <c r="F233" s="4">
        <v>60523</v>
      </c>
      <c r="G233" s="4">
        <f>VLOOKUP($A233,הגדרות!$A$20:$B$90,2,FALSE)</f>
        <v>6</v>
      </c>
    </row>
    <row r="234" spans="1:7" ht="15.75" hidden="1" customHeight="1" x14ac:dyDescent="0.2">
      <c r="A234" s="5">
        <v>41</v>
      </c>
      <c r="B234" s="5" t="s">
        <v>88</v>
      </c>
      <c r="C234" s="5" t="s">
        <v>87</v>
      </c>
      <c r="D234" s="5">
        <v>2014</v>
      </c>
      <c r="E234" s="5" t="s">
        <v>168</v>
      </c>
      <c r="F234" s="4">
        <v>6133</v>
      </c>
      <c r="G234" s="4">
        <f>VLOOKUP($A234,הגדרות!$A$20:$B$90,2,FALSE)</f>
        <v>6</v>
      </c>
    </row>
    <row r="235" spans="1:7" ht="15.75" hidden="1" customHeight="1" x14ac:dyDescent="0.2">
      <c r="A235" s="5">
        <v>41</v>
      </c>
      <c r="B235" s="5" t="s">
        <v>88</v>
      </c>
      <c r="C235" s="5" t="s">
        <v>87</v>
      </c>
      <c r="D235" s="5">
        <v>2014</v>
      </c>
      <c r="E235" s="5" t="s">
        <v>169</v>
      </c>
      <c r="F235" s="4">
        <v>1264949</v>
      </c>
      <c r="G235" s="4">
        <f>VLOOKUP($A235,הגדרות!$A$20:$B$90,2,FALSE)</f>
        <v>6</v>
      </c>
    </row>
    <row r="236" spans="1:7" ht="15.75" hidden="1" customHeight="1" x14ac:dyDescent="0.2">
      <c r="A236" s="5">
        <v>41</v>
      </c>
      <c r="B236" s="5" t="s">
        <v>88</v>
      </c>
      <c r="C236" s="5" t="s">
        <v>87</v>
      </c>
      <c r="D236" s="5">
        <v>2014</v>
      </c>
      <c r="E236" s="5" t="s">
        <v>170</v>
      </c>
      <c r="F236" s="5">
        <v>1022</v>
      </c>
      <c r="G236" s="4">
        <f>VLOOKUP($A236,הגדרות!$A$20:$B$90,2,FALSE)</f>
        <v>6</v>
      </c>
    </row>
    <row r="237" spans="1:7" ht="15.75" hidden="1" customHeight="1" x14ac:dyDescent="0.2">
      <c r="A237" s="5">
        <v>41</v>
      </c>
      <c r="B237" s="5" t="s">
        <v>88</v>
      </c>
      <c r="C237" s="5" t="s">
        <v>87</v>
      </c>
      <c r="D237" s="5">
        <v>2014</v>
      </c>
      <c r="E237" s="5" t="s">
        <v>171</v>
      </c>
      <c r="F237" s="4">
        <v>63897</v>
      </c>
      <c r="G237" s="4">
        <f>VLOOKUP($A237,הגדרות!$A$20:$B$90,2,FALSE)</f>
        <v>6</v>
      </c>
    </row>
    <row r="238" spans="1:7" ht="15.75" hidden="1" customHeight="1" x14ac:dyDescent="0.2">
      <c r="A238" s="5">
        <v>41</v>
      </c>
      <c r="B238" s="5" t="s">
        <v>88</v>
      </c>
      <c r="C238" s="5" t="s">
        <v>87</v>
      </c>
      <c r="D238" s="5">
        <v>2015</v>
      </c>
      <c r="E238" s="5" t="s">
        <v>168</v>
      </c>
      <c r="F238" s="4">
        <v>6335</v>
      </c>
      <c r="G238" s="4">
        <f>VLOOKUP($A238,הגדרות!$A$20:$B$90,2,FALSE)</f>
        <v>6</v>
      </c>
    </row>
    <row r="239" spans="1:7" ht="15.75" hidden="1" customHeight="1" x14ac:dyDescent="0.2">
      <c r="A239" s="5">
        <v>41</v>
      </c>
      <c r="B239" s="5" t="s">
        <v>88</v>
      </c>
      <c r="C239" s="5" t="s">
        <v>87</v>
      </c>
      <c r="D239" s="5">
        <v>2015</v>
      </c>
      <c r="E239" s="5" t="s">
        <v>169</v>
      </c>
      <c r="F239" s="4">
        <v>1273859</v>
      </c>
      <c r="G239" s="4">
        <f>VLOOKUP($A239,הגדרות!$A$20:$B$90,2,FALSE)</f>
        <v>6</v>
      </c>
    </row>
    <row r="240" spans="1:7" ht="15.75" hidden="1" customHeight="1" x14ac:dyDescent="0.2">
      <c r="A240" s="5">
        <v>41</v>
      </c>
      <c r="B240" s="5" t="s">
        <v>88</v>
      </c>
      <c r="C240" s="5" t="s">
        <v>87</v>
      </c>
      <c r="D240" s="5">
        <v>2015</v>
      </c>
      <c r="E240" s="5" t="s">
        <v>170</v>
      </c>
      <c r="F240" s="5">
        <v>1063</v>
      </c>
      <c r="G240" s="4">
        <f>VLOOKUP($A240,הגדרות!$A$20:$B$90,2,FALSE)</f>
        <v>6</v>
      </c>
    </row>
    <row r="241" spans="1:7" ht="15.75" hidden="1" customHeight="1" x14ac:dyDescent="0.2">
      <c r="A241" s="5">
        <v>41</v>
      </c>
      <c r="B241" s="5" t="s">
        <v>88</v>
      </c>
      <c r="C241" s="5" t="s">
        <v>87</v>
      </c>
      <c r="D241" s="5">
        <v>2015</v>
      </c>
      <c r="E241" s="5" t="s">
        <v>171</v>
      </c>
      <c r="F241" s="4">
        <v>66966</v>
      </c>
      <c r="G241" s="4">
        <f>VLOOKUP($A241,הגדרות!$A$20:$B$90,2,FALSE)</f>
        <v>6</v>
      </c>
    </row>
    <row r="242" spans="1:7" ht="15.75" hidden="1" customHeight="1" x14ac:dyDescent="0.2">
      <c r="A242" s="5">
        <v>33</v>
      </c>
      <c r="B242" s="5" t="s">
        <v>107</v>
      </c>
      <c r="C242" s="5" t="s">
        <v>106</v>
      </c>
      <c r="D242" s="5">
        <v>2010</v>
      </c>
      <c r="E242" s="5" t="s">
        <v>168</v>
      </c>
      <c r="F242" s="4">
        <v>5588</v>
      </c>
      <c r="G242" s="4">
        <f>VLOOKUP($A242,הגדרות!$A$20:$B$90,2,FALSE)</f>
        <v>4</v>
      </c>
    </row>
    <row r="243" spans="1:7" ht="15.75" hidden="1" customHeight="1" x14ac:dyDescent="0.2">
      <c r="A243" s="5">
        <v>33</v>
      </c>
      <c r="B243" s="5" t="s">
        <v>107</v>
      </c>
      <c r="C243" s="5" t="s">
        <v>106</v>
      </c>
      <c r="D243" s="5">
        <v>2010</v>
      </c>
      <c r="E243" s="5" t="s">
        <v>169</v>
      </c>
      <c r="F243" s="4">
        <v>423543</v>
      </c>
      <c r="G243" s="4">
        <f>VLOOKUP($A243,הגדרות!$A$20:$B$90,2,FALSE)</f>
        <v>4</v>
      </c>
    </row>
    <row r="244" spans="1:7" ht="15.75" hidden="1" customHeight="1" x14ac:dyDescent="0.2">
      <c r="A244" s="5">
        <v>33</v>
      </c>
      <c r="B244" s="5" t="s">
        <v>107</v>
      </c>
      <c r="C244" s="5" t="s">
        <v>106</v>
      </c>
      <c r="D244" s="5">
        <v>2010</v>
      </c>
      <c r="E244" s="5" t="s">
        <v>170</v>
      </c>
      <c r="F244" s="4">
        <v>5193</v>
      </c>
      <c r="G244" s="4">
        <f>VLOOKUP($A244,הגדרות!$A$20:$B$90,2,FALSE)</f>
        <v>4</v>
      </c>
    </row>
    <row r="245" spans="1:7" ht="15.75" hidden="1" customHeight="1" x14ac:dyDescent="0.2">
      <c r="A245" s="5">
        <v>33</v>
      </c>
      <c r="B245" s="5" t="s">
        <v>107</v>
      </c>
      <c r="C245" s="5" t="s">
        <v>106</v>
      </c>
      <c r="D245" s="5">
        <v>2010</v>
      </c>
      <c r="E245" s="5" t="s">
        <v>171</v>
      </c>
      <c r="F245" s="4">
        <v>371430</v>
      </c>
      <c r="G245" s="4">
        <f>VLOOKUP($A245,הגדרות!$A$20:$B$90,2,FALSE)</f>
        <v>4</v>
      </c>
    </row>
    <row r="246" spans="1:7" ht="15.75" hidden="1" customHeight="1" x14ac:dyDescent="0.2">
      <c r="A246" s="5">
        <v>33</v>
      </c>
      <c r="B246" s="5" t="s">
        <v>107</v>
      </c>
      <c r="C246" s="5" t="s">
        <v>106</v>
      </c>
      <c r="D246" s="5">
        <v>2011</v>
      </c>
      <c r="E246" s="5" t="s">
        <v>168</v>
      </c>
      <c r="F246" s="4">
        <v>5593</v>
      </c>
      <c r="G246" s="4">
        <f>VLOOKUP($A246,הגדרות!$A$20:$B$90,2,FALSE)</f>
        <v>4</v>
      </c>
    </row>
    <row r="247" spans="1:7" ht="15.75" hidden="1" customHeight="1" x14ac:dyDescent="0.2">
      <c r="A247" s="5">
        <v>33</v>
      </c>
      <c r="B247" s="5" t="s">
        <v>107</v>
      </c>
      <c r="C247" s="5" t="s">
        <v>106</v>
      </c>
      <c r="D247" s="5">
        <v>2011</v>
      </c>
      <c r="E247" s="5" t="s">
        <v>169</v>
      </c>
      <c r="F247" s="4">
        <v>423398</v>
      </c>
      <c r="G247" s="4">
        <f>VLOOKUP($A247,הגדרות!$A$20:$B$90,2,FALSE)</f>
        <v>4</v>
      </c>
    </row>
    <row r="248" spans="1:7" ht="15.75" hidden="1" customHeight="1" x14ac:dyDescent="0.2">
      <c r="A248" s="5">
        <v>33</v>
      </c>
      <c r="B248" s="5" t="s">
        <v>107</v>
      </c>
      <c r="C248" s="5" t="s">
        <v>106</v>
      </c>
      <c r="D248" s="5">
        <v>2011</v>
      </c>
      <c r="E248" s="5" t="s">
        <v>170</v>
      </c>
      <c r="F248" s="4">
        <v>5195</v>
      </c>
      <c r="G248" s="4">
        <f>VLOOKUP($A248,הגדרות!$A$20:$B$90,2,FALSE)</f>
        <v>4</v>
      </c>
    </row>
    <row r="249" spans="1:7" ht="15.75" hidden="1" customHeight="1" x14ac:dyDescent="0.2">
      <c r="A249" s="5">
        <v>33</v>
      </c>
      <c r="B249" s="5" t="s">
        <v>107</v>
      </c>
      <c r="C249" s="5" t="s">
        <v>106</v>
      </c>
      <c r="D249" s="5">
        <v>2011</v>
      </c>
      <c r="E249" s="5" t="s">
        <v>171</v>
      </c>
      <c r="F249" s="4">
        <v>371942</v>
      </c>
      <c r="G249" s="4">
        <f>VLOOKUP($A249,הגדרות!$A$20:$B$90,2,FALSE)</f>
        <v>4</v>
      </c>
    </row>
    <row r="250" spans="1:7" ht="15.75" hidden="1" customHeight="1" x14ac:dyDescent="0.2">
      <c r="A250" s="5">
        <v>33</v>
      </c>
      <c r="B250" s="5" t="s">
        <v>107</v>
      </c>
      <c r="C250" s="5" t="s">
        <v>106</v>
      </c>
      <c r="D250" s="5">
        <v>2012</v>
      </c>
      <c r="E250" s="5" t="s">
        <v>168</v>
      </c>
      <c r="F250" s="4">
        <v>5585</v>
      </c>
      <c r="G250" s="4">
        <f>VLOOKUP($A250,הגדרות!$A$20:$B$90,2,FALSE)</f>
        <v>4</v>
      </c>
    </row>
    <row r="251" spans="1:7" ht="15.75" hidden="1" customHeight="1" x14ac:dyDescent="0.2">
      <c r="A251" s="5">
        <v>33</v>
      </c>
      <c r="B251" s="5" t="s">
        <v>107</v>
      </c>
      <c r="C251" s="5" t="s">
        <v>106</v>
      </c>
      <c r="D251" s="5">
        <v>2012</v>
      </c>
      <c r="E251" s="5" t="s">
        <v>169</v>
      </c>
      <c r="F251" s="4">
        <v>426371</v>
      </c>
      <c r="G251" s="4">
        <f>VLOOKUP($A251,הגדרות!$A$20:$B$90,2,FALSE)</f>
        <v>4</v>
      </c>
    </row>
    <row r="252" spans="1:7" ht="15.75" hidden="1" customHeight="1" x14ac:dyDescent="0.2">
      <c r="A252" s="5">
        <v>33</v>
      </c>
      <c r="B252" s="5" t="s">
        <v>107</v>
      </c>
      <c r="C252" s="5" t="s">
        <v>106</v>
      </c>
      <c r="D252" s="5">
        <v>2012</v>
      </c>
      <c r="E252" s="5" t="s">
        <v>170</v>
      </c>
      <c r="F252" s="4">
        <v>5182</v>
      </c>
      <c r="G252" s="4">
        <f>VLOOKUP($A252,הגדרות!$A$20:$B$90,2,FALSE)</f>
        <v>4</v>
      </c>
    </row>
    <row r="253" spans="1:7" ht="15.75" hidden="1" customHeight="1" x14ac:dyDescent="0.2">
      <c r="A253" s="5">
        <v>33</v>
      </c>
      <c r="B253" s="5" t="s">
        <v>107</v>
      </c>
      <c r="C253" s="5" t="s">
        <v>106</v>
      </c>
      <c r="D253" s="5">
        <v>2012</v>
      </c>
      <c r="E253" s="5" t="s">
        <v>171</v>
      </c>
      <c r="F253" s="4">
        <v>371606</v>
      </c>
      <c r="G253" s="4">
        <f>VLOOKUP($A253,הגדרות!$A$20:$B$90,2,FALSE)</f>
        <v>4</v>
      </c>
    </row>
    <row r="254" spans="1:7" ht="15.75" hidden="1" customHeight="1" x14ac:dyDescent="0.2">
      <c r="A254" s="5">
        <v>33</v>
      </c>
      <c r="B254" s="5" t="s">
        <v>107</v>
      </c>
      <c r="C254" s="5" t="s">
        <v>106</v>
      </c>
      <c r="D254" s="5">
        <v>2013</v>
      </c>
      <c r="E254" s="5" t="s">
        <v>168</v>
      </c>
      <c r="F254" s="4">
        <v>5576</v>
      </c>
      <c r="G254" s="4">
        <f>VLOOKUP($A254,הגדרות!$A$20:$B$90,2,FALSE)</f>
        <v>4</v>
      </c>
    </row>
    <row r="255" spans="1:7" ht="15.75" hidden="1" customHeight="1" x14ac:dyDescent="0.2">
      <c r="A255" s="5">
        <v>33</v>
      </c>
      <c r="B255" s="5" t="s">
        <v>107</v>
      </c>
      <c r="C255" s="5" t="s">
        <v>106</v>
      </c>
      <c r="D255" s="5">
        <v>2013</v>
      </c>
      <c r="E255" s="5" t="s">
        <v>169</v>
      </c>
      <c r="F255" s="4">
        <v>427320</v>
      </c>
      <c r="G255" s="4">
        <f>VLOOKUP($A255,הגדרות!$A$20:$B$90,2,FALSE)</f>
        <v>4</v>
      </c>
    </row>
    <row r="256" spans="1:7" ht="15.75" hidden="1" customHeight="1" x14ac:dyDescent="0.2">
      <c r="A256" s="5">
        <v>33</v>
      </c>
      <c r="B256" s="5" t="s">
        <v>107</v>
      </c>
      <c r="C256" s="5" t="s">
        <v>106</v>
      </c>
      <c r="D256" s="5">
        <v>2013</v>
      </c>
      <c r="E256" s="5" t="s">
        <v>170</v>
      </c>
      <c r="F256" s="4">
        <v>5173</v>
      </c>
      <c r="G256" s="4">
        <f>VLOOKUP($A256,הגדרות!$A$20:$B$90,2,FALSE)</f>
        <v>4</v>
      </c>
    </row>
    <row r="257" spans="1:7" ht="15.75" hidden="1" customHeight="1" x14ac:dyDescent="0.2">
      <c r="A257" s="5">
        <v>33</v>
      </c>
      <c r="B257" s="5" t="s">
        <v>107</v>
      </c>
      <c r="C257" s="5" t="s">
        <v>106</v>
      </c>
      <c r="D257" s="5">
        <v>2013</v>
      </c>
      <c r="E257" s="5" t="s">
        <v>171</v>
      </c>
      <c r="F257" s="4">
        <v>371885</v>
      </c>
      <c r="G257" s="4">
        <f>VLOOKUP($A257,הגדרות!$A$20:$B$90,2,FALSE)</f>
        <v>4</v>
      </c>
    </row>
    <row r="258" spans="1:7" ht="15.75" hidden="1" customHeight="1" x14ac:dyDescent="0.2">
      <c r="A258" s="5">
        <v>33</v>
      </c>
      <c r="B258" s="5" t="s">
        <v>107</v>
      </c>
      <c r="C258" s="5" t="s">
        <v>106</v>
      </c>
      <c r="D258" s="5">
        <v>2014</v>
      </c>
      <c r="E258" s="5" t="s">
        <v>168</v>
      </c>
      <c r="F258" s="4">
        <v>5612</v>
      </c>
      <c r="G258" s="4">
        <f>VLOOKUP($A258,הגדרות!$A$20:$B$90,2,FALSE)</f>
        <v>4</v>
      </c>
    </row>
    <row r="259" spans="1:7" ht="15.75" hidden="1" customHeight="1" x14ac:dyDescent="0.2">
      <c r="A259" s="5">
        <v>33</v>
      </c>
      <c r="B259" s="5" t="s">
        <v>107</v>
      </c>
      <c r="C259" s="5" t="s">
        <v>106</v>
      </c>
      <c r="D259" s="5">
        <v>2014</v>
      </c>
      <c r="E259" s="5" t="s">
        <v>169</v>
      </c>
      <c r="F259" s="4">
        <v>435571</v>
      </c>
      <c r="G259" s="4">
        <f>VLOOKUP($A259,הגדרות!$A$20:$B$90,2,FALSE)</f>
        <v>4</v>
      </c>
    </row>
    <row r="260" spans="1:7" ht="15.75" hidden="1" customHeight="1" x14ac:dyDescent="0.2">
      <c r="A260" s="5">
        <v>33</v>
      </c>
      <c r="B260" s="5" t="s">
        <v>107</v>
      </c>
      <c r="C260" s="5" t="s">
        <v>106</v>
      </c>
      <c r="D260" s="5">
        <v>2014</v>
      </c>
      <c r="E260" s="5" t="s">
        <v>170</v>
      </c>
      <c r="F260" s="4">
        <v>5193</v>
      </c>
      <c r="G260" s="4">
        <f>VLOOKUP($A260,הגדרות!$A$20:$B$90,2,FALSE)</f>
        <v>4</v>
      </c>
    </row>
    <row r="261" spans="1:7" ht="15.75" hidden="1" customHeight="1" x14ac:dyDescent="0.2">
      <c r="A261" s="5">
        <v>33</v>
      </c>
      <c r="B261" s="5" t="s">
        <v>107</v>
      </c>
      <c r="C261" s="5" t="s">
        <v>106</v>
      </c>
      <c r="D261" s="5">
        <v>2014</v>
      </c>
      <c r="E261" s="5" t="s">
        <v>171</v>
      </c>
      <c r="F261" s="4">
        <v>373900</v>
      </c>
      <c r="G261" s="4">
        <f>VLOOKUP($A261,הגדרות!$A$20:$B$90,2,FALSE)</f>
        <v>4</v>
      </c>
    </row>
    <row r="262" spans="1:7" ht="15.75" hidden="1" customHeight="1" x14ac:dyDescent="0.2">
      <c r="A262" s="5">
        <v>33</v>
      </c>
      <c r="B262" s="5" t="s">
        <v>107</v>
      </c>
      <c r="C262" s="5" t="s">
        <v>106</v>
      </c>
      <c r="D262" s="5">
        <v>2015</v>
      </c>
      <c r="E262" s="5" t="s">
        <v>168</v>
      </c>
      <c r="F262" s="4">
        <v>5612</v>
      </c>
      <c r="G262" s="4">
        <f>VLOOKUP($A262,הגדרות!$A$20:$B$90,2,FALSE)</f>
        <v>4</v>
      </c>
    </row>
    <row r="263" spans="1:7" ht="15.75" hidden="1" customHeight="1" x14ac:dyDescent="0.2">
      <c r="A263" s="5">
        <v>33</v>
      </c>
      <c r="B263" s="5" t="s">
        <v>107</v>
      </c>
      <c r="C263" s="5" t="s">
        <v>106</v>
      </c>
      <c r="D263" s="5">
        <v>2015</v>
      </c>
      <c r="E263" s="5" t="s">
        <v>169</v>
      </c>
      <c r="F263" s="4">
        <v>436775</v>
      </c>
      <c r="G263" s="4">
        <f>VLOOKUP($A263,הגדרות!$A$20:$B$90,2,FALSE)</f>
        <v>4</v>
      </c>
    </row>
    <row r="264" spans="1:7" ht="15.75" hidden="1" customHeight="1" x14ac:dyDescent="0.2">
      <c r="A264" s="5">
        <v>33</v>
      </c>
      <c r="B264" s="5" t="s">
        <v>107</v>
      </c>
      <c r="C264" s="5" t="s">
        <v>106</v>
      </c>
      <c r="D264" s="5">
        <v>2015</v>
      </c>
      <c r="E264" s="5" t="s">
        <v>170</v>
      </c>
      <c r="F264" s="4">
        <v>5187</v>
      </c>
      <c r="G264" s="4">
        <f>VLOOKUP($A264,הגדרות!$A$20:$B$90,2,FALSE)</f>
        <v>4</v>
      </c>
    </row>
    <row r="265" spans="1:7" ht="15.75" hidden="1" customHeight="1" x14ac:dyDescent="0.2">
      <c r="A265" s="5">
        <v>33</v>
      </c>
      <c r="B265" s="5" t="s">
        <v>107</v>
      </c>
      <c r="C265" s="5" t="s">
        <v>106</v>
      </c>
      <c r="D265" s="5">
        <v>2015</v>
      </c>
      <c r="E265" s="5" t="s">
        <v>171</v>
      </c>
      <c r="F265" s="4">
        <v>374586</v>
      </c>
      <c r="G265" s="4">
        <f>VLOOKUP($A265,הגדרות!$A$20:$B$90,2,FALSE)</f>
        <v>4</v>
      </c>
    </row>
    <row r="266" spans="1:7" ht="15.75" hidden="1" customHeight="1" x14ac:dyDescent="0.2">
      <c r="A266" s="5">
        <v>42</v>
      </c>
      <c r="B266" s="5" t="s">
        <v>86</v>
      </c>
      <c r="C266" s="5" t="s">
        <v>85</v>
      </c>
      <c r="D266" s="5">
        <v>2010</v>
      </c>
      <c r="E266" s="5" t="s">
        <v>168</v>
      </c>
      <c r="F266" s="4">
        <v>5508</v>
      </c>
      <c r="G266" s="4">
        <f>VLOOKUP($A266,הגדרות!$A$20:$B$90,2,FALSE)</f>
        <v>7</v>
      </c>
    </row>
    <row r="267" spans="1:7" ht="15.75" hidden="1" customHeight="1" x14ac:dyDescent="0.2">
      <c r="A267" s="5">
        <v>42</v>
      </c>
      <c r="B267" s="5" t="s">
        <v>86</v>
      </c>
      <c r="C267" s="5" t="s">
        <v>85</v>
      </c>
      <c r="D267" s="5">
        <v>2010</v>
      </c>
      <c r="E267" s="5" t="s">
        <v>169</v>
      </c>
      <c r="F267" s="4">
        <v>586505</v>
      </c>
      <c r="G267" s="4">
        <f>VLOOKUP($A267,הגדרות!$A$20:$B$90,2,FALSE)</f>
        <v>7</v>
      </c>
    </row>
    <row r="268" spans="1:7" ht="15.75" hidden="1" customHeight="1" x14ac:dyDescent="0.2">
      <c r="A268" s="5">
        <v>42</v>
      </c>
      <c r="B268" s="5" t="s">
        <v>86</v>
      </c>
      <c r="C268" s="5" t="s">
        <v>85</v>
      </c>
      <c r="D268" s="5">
        <v>2010</v>
      </c>
      <c r="E268" s="5" t="s">
        <v>170</v>
      </c>
      <c r="F268" s="4">
        <v>2940</v>
      </c>
      <c r="G268" s="4">
        <f>VLOOKUP($A268,הגדרות!$A$20:$B$90,2,FALSE)</f>
        <v>7</v>
      </c>
    </row>
    <row r="269" spans="1:7" ht="15.75" hidden="1" customHeight="1" x14ac:dyDescent="0.2">
      <c r="A269" s="5">
        <v>42</v>
      </c>
      <c r="B269" s="5" t="s">
        <v>86</v>
      </c>
      <c r="C269" s="5" t="s">
        <v>85</v>
      </c>
      <c r="D269" s="5">
        <v>2010</v>
      </c>
      <c r="E269" s="5" t="s">
        <v>171</v>
      </c>
      <c r="F269" s="4">
        <v>202885</v>
      </c>
      <c r="G269" s="4">
        <f>VLOOKUP($A269,הגדרות!$A$20:$B$90,2,FALSE)</f>
        <v>7</v>
      </c>
    </row>
    <row r="270" spans="1:7" ht="15.75" hidden="1" customHeight="1" x14ac:dyDescent="0.2">
      <c r="A270" s="5">
        <v>42</v>
      </c>
      <c r="B270" s="5" t="s">
        <v>86</v>
      </c>
      <c r="C270" s="5" t="s">
        <v>85</v>
      </c>
      <c r="D270" s="5">
        <v>2011</v>
      </c>
      <c r="E270" s="5" t="s">
        <v>168</v>
      </c>
      <c r="F270" s="4">
        <v>5776</v>
      </c>
      <c r="G270" s="4">
        <f>VLOOKUP($A270,הגדרות!$A$20:$B$90,2,FALSE)</f>
        <v>7</v>
      </c>
    </row>
    <row r="271" spans="1:7" ht="15.75" hidden="1" customHeight="1" x14ac:dyDescent="0.2">
      <c r="A271" s="5">
        <v>42</v>
      </c>
      <c r="B271" s="5" t="s">
        <v>86</v>
      </c>
      <c r="C271" s="5" t="s">
        <v>85</v>
      </c>
      <c r="D271" s="5">
        <v>2011</v>
      </c>
      <c r="E271" s="5" t="s">
        <v>169</v>
      </c>
      <c r="F271" s="4">
        <v>601722</v>
      </c>
      <c r="G271" s="4">
        <f>VLOOKUP($A271,הגדרות!$A$20:$B$90,2,FALSE)</f>
        <v>7</v>
      </c>
    </row>
    <row r="272" spans="1:7" ht="15.75" hidden="1" customHeight="1" x14ac:dyDescent="0.2">
      <c r="A272" s="5">
        <v>42</v>
      </c>
      <c r="B272" s="5" t="s">
        <v>86</v>
      </c>
      <c r="C272" s="5" t="s">
        <v>85</v>
      </c>
      <c r="D272" s="5">
        <v>2011</v>
      </c>
      <c r="E272" s="5" t="s">
        <v>170</v>
      </c>
      <c r="F272" s="4">
        <v>3147</v>
      </c>
      <c r="G272" s="4">
        <f>VLOOKUP($A272,הגדרות!$A$20:$B$90,2,FALSE)</f>
        <v>7</v>
      </c>
    </row>
    <row r="273" spans="1:7" ht="15.75" hidden="1" customHeight="1" x14ac:dyDescent="0.2">
      <c r="A273" s="5">
        <v>42</v>
      </c>
      <c r="B273" s="5" t="s">
        <v>86</v>
      </c>
      <c r="C273" s="5" t="s">
        <v>85</v>
      </c>
      <c r="D273" s="5">
        <v>2011</v>
      </c>
      <c r="E273" s="5" t="s">
        <v>171</v>
      </c>
      <c r="F273" s="4">
        <v>218869</v>
      </c>
      <c r="G273" s="4">
        <f>VLOOKUP($A273,הגדרות!$A$20:$B$90,2,FALSE)</f>
        <v>7</v>
      </c>
    </row>
    <row r="274" spans="1:7" ht="15.75" hidden="1" customHeight="1" x14ac:dyDescent="0.2">
      <c r="A274" s="5">
        <v>42</v>
      </c>
      <c r="B274" s="5" t="s">
        <v>86</v>
      </c>
      <c r="C274" s="5" t="s">
        <v>85</v>
      </c>
      <c r="D274" s="5">
        <v>2012</v>
      </c>
      <c r="E274" s="5" t="s">
        <v>168</v>
      </c>
      <c r="F274" s="4">
        <v>5730</v>
      </c>
      <c r="G274" s="4">
        <f>VLOOKUP($A274,הגדרות!$A$20:$B$90,2,FALSE)</f>
        <v>7</v>
      </c>
    </row>
    <row r="275" spans="1:7" ht="15.75" hidden="1" customHeight="1" x14ac:dyDescent="0.2">
      <c r="A275" s="5">
        <v>42</v>
      </c>
      <c r="B275" s="5" t="s">
        <v>86</v>
      </c>
      <c r="C275" s="5" t="s">
        <v>85</v>
      </c>
      <c r="D275" s="5">
        <v>2012</v>
      </c>
      <c r="E275" s="5" t="s">
        <v>169</v>
      </c>
      <c r="F275" s="4">
        <v>596581</v>
      </c>
      <c r="G275" s="4">
        <f>VLOOKUP($A275,הגדרות!$A$20:$B$90,2,FALSE)</f>
        <v>7</v>
      </c>
    </row>
    <row r="276" spans="1:7" ht="15.75" hidden="1" customHeight="1" x14ac:dyDescent="0.2">
      <c r="A276" s="5">
        <v>42</v>
      </c>
      <c r="B276" s="5" t="s">
        <v>86</v>
      </c>
      <c r="C276" s="5" t="s">
        <v>85</v>
      </c>
      <c r="D276" s="5">
        <v>2012</v>
      </c>
      <c r="E276" s="5" t="s">
        <v>170</v>
      </c>
      <c r="F276" s="4">
        <v>3132</v>
      </c>
      <c r="G276" s="4">
        <f>VLOOKUP($A276,הגדרות!$A$20:$B$90,2,FALSE)</f>
        <v>7</v>
      </c>
    </row>
    <row r="277" spans="1:7" ht="15.75" hidden="1" customHeight="1" x14ac:dyDescent="0.2">
      <c r="A277" s="5">
        <v>42</v>
      </c>
      <c r="B277" s="5" t="s">
        <v>86</v>
      </c>
      <c r="C277" s="5" t="s">
        <v>85</v>
      </c>
      <c r="D277" s="5">
        <v>2012</v>
      </c>
      <c r="E277" s="5" t="s">
        <v>171</v>
      </c>
      <c r="F277" s="4">
        <v>217750</v>
      </c>
      <c r="G277" s="4">
        <f>VLOOKUP($A277,הגדרות!$A$20:$B$90,2,FALSE)</f>
        <v>7</v>
      </c>
    </row>
    <row r="278" spans="1:7" ht="15.75" hidden="1" customHeight="1" x14ac:dyDescent="0.2">
      <c r="A278" s="5">
        <v>42</v>
      </c>
      <c r="B278" s="5" t="s">
        <v>86</v>
      </c>
      <c r="C278" s="5" t="s">
        <v>85</v>
      </c>
      <c r="D278" s="5">
        <v>2013</v>
      </c>
      <c r="E278" s="5" t="s">
        <v>168</v>
      </c>
      <c r="F278" s="4">
        <v>5974</v>
      </c>
      <c r="G278" s="4">
        <f>VLOOKUP($A278,הגדרות!$A$20:$B$90,2,FALSE)</f>
        <v>7</v>
      </c>
    </row>
    <row r="279" spans="1:7" ht="15.75" hidden="1" customHeight="1" x14ac:dyDescent="0.2">
      <c r="A279" s="5">
        <v>42</v>
      </c>
      <c r="B279" s="5" t="s">
        <v>86</v>
      </c>
      <c r="C279" s="5" t="s">
        <v>85</v>
      </c>
      <c r="D279" s="5">
        <v>2013</v>
      </c>
      <c r="E279" s="5" t="s">
        <v>169</v>
      </c>
      <c r="F279" s="4">
        <v>624260</v>
      </c>
      <c r="G279" s="4">
        <f>VLOOKUP($A279,הגדרות!$A$20:$B$90,2,FALSE)</f>
        <v>7</v>
      </c>
    </row>
    <row r="280" spans="1:7" ht="15.75" hidden="1" customHeight="1" x14ac:dyDescent="0.2">
      <c r="A280" s="5">
        <v>42</v>
      </c>
      <c r="B280" s="5" t="s">
        <v>86</v>
      </c>
      <c r="C280" s="5" t="s">
        <v>85</v>
      </c>
      <c r="D280" s="5">
        <v>2013</v>
      </c>
      <c r="E280" s="5" t="s">
        <v>170</v>
      </c>
      <c r="F280" s="4">
        <v>3350</v>
      </c>
      <c r="G280" s="4">
        <f>VLOOKUP($A280,הגדרות!$A$20:$B$90,2,FALSE)</f>
        <v>7</v>
      </c>
    </row>
    <row r="281" spans="1:7" ht="15.75" hidden="1" customHeight="1" x14ac:dyDescent="0.2">
      <c r="A281" s="5">
        <v>42</v>
      </c>
      <c r="B281" s="5" t="s">
        <v>86</v>
      </c>
      <c r="C281" s="5" t="s">
        <v>85</v>
      </c>
      <c r="D281" s="5">
        <v>2013</v>
      </c>
      <c r="E281" s="5" t="s">
        <v>171</v>
      </c>
      <c r="F281" s="4">
        <v>240430</v>
      </c>
      <c r="G281" s="4">
        <f>VLOOKUP($A281,הגדרות!$A$20:$B$90,2,FALSE)</f>
        <v>7</v>
      </c>
    </row>
    <row r="282" spans="1:7" ht="15.75" hidden="1" customHeight="1" x14ac:dyDescent="0.2">
      <c r="A282" s="5">
        <v>42</v>
      </c>
      <c r="B282" s="5" t="s">
        <v>86</v>
      </c>
      <c r="C282" s="5" t="s">
        <v>85</v>
      </c>
      <c r="D282" s="5">
        <v>2014</v>
      </c>
      <c r="E282" s="5" t="s">
        <v>168</v>
      </c>
      <c r="F282" s="4">
        <v>6353</v>
      </c>
      <c r="G282" s="4">
        <f>VLOOKUP($A282,הגדרות!$A$20:$B$90,2,FALSE)</f>
        <v>7</v>
      </c>
    </row>
    <row r="283" spans="1:7" ht="15.75" hidden="1" customHeight="1" x14ac:dyDescent="0.2">
      <c r="A283" s="5">
        <v>42</v>
      </c>
      <c r="B283" s="5" t="s">
        <v>86</v>
      </c>
      <c r="C283" s="5" t="s">
        <v>85</v>
      </c>
      <c r="D283" s="5">
        <v>2014</v>
      </c>
      <c r="E283" s="5" t="s">
        <v>169</v>
      </c>
      <c r="F283" s="4">
        <v>660042</v>
      </c>
      <c r="G283" s="4">
        <f>VLOOKUP($A283,הגדרות!$A$20:$B$90,2,FALSE)</f>
        <v>7</v>
      </c>
    </row>
    <row r="284" spans="1:7" ht="15.75" hidden="1" customHeight="1" x14ac:dyDescent="0.2">
      <c r="A284" s="5">
        <v>42</v>
      </c>
      <c r="B284" s="5" t="s">
        <v>86</v>
      </c>
      <c r="C284" s="5" t="s">
        <v>85</v>
      </c>
      <c r="D284" s="5">
        <v>2014</v>
      </c>
      <c r="E284" s="5" t="s">
        <v>170</v>
      </c>
      <c r="F284" s="4">
        <v>3693</v>
      </c>
      <c r="G284" s="4">
        <f>VLOOKUP($A284,הגדרות!$A$20:$B$90,2,FALSE)</f>
        <v>7</v>
      </c>
    </row>
    <row r="285" spans="1:7" ht="15.75" hidden="1" customHeight="1" x14ac:dyDescent="0.2">
      <c r="A285" s="5">
        <v>42</v>
      </c>
      <c r="B285" s="5" t="s">
        <v>86</v>
      </c>
      <c r="C285" s="5" t="s">
        <v>85</v>
      </c>
      <c r="D285" s="5">
        <v>2014</v>
      </c>
      <c r="E285" s="5" t="s">
        <v>171</v>
      </c>
      <c r="F285" s="4">
        <v>267225</v>
      </c>
      <c r="G285" s="4">
        <f>VLOOKUP($A285,הגדרות!$A$20:$B$90,2,FALSE)</f>
        <v>7</v>
      </c>
    </row>
    <row r="286" spans="1:7" ht="15.75" hidden="1" customHeight="1" x14ac:dyDescent="0.2">
      <c r="A286" s="5">
        <v>42</v>
      </c>
      <c r="B286" s="5" t="s">
        <v>86</v>
      </c>
      <c r="C286" s="5" t="s">
        <v>85</v>
      </c>
      <c r="D286" s="5">
        <v>2015</v>
      </c>
      <c r="E286" s="5" t="s">
        <v>168</v>
      </c>
      <c r="F286" s="4">
        <v>6478</v>
      </c>
      <c r="G286" s="4">
        <f>VLOOKUP($A286,הגדרות!$A$20:$B$90,2,FALSE)</f>
        <v>7</v>
      </c>
    </row>
    <row r="287" spans="1:7" ht="15.75" hidden="1" customHeight="1" x14ac:dyDescent="0.2">
      <c r="A287" s="5">
        <v>42</v>
      </c>
      <c r="B287" s="5" t="s">
        <v>86</v>
      </c>
      <c r="C287" s="5" t="s">
        <v>85</v>
      </c>
      <c r="D287" s="5">
        <v>2015</v>
      </c>
      <c r="E287" s="5" t="s">
        <v>169</v>
      </c>
      <c r="F287" s="4">
        <v>671573</v>
      </c>
      <c r="G287" s="4">
        <f>VLOOKUP($A287,הגדרות!$A$20:$B$90,2,FALSE)</f>
        <v>7</v>
      </c>
    </row>
    <row r="288" spans="1:7" ht="15.75" hidden="1" customHeight="1" x14ac:dyDescent="0.2">
      <c r="A288" s="5">
        <v>42</v>
      </c>
      <c r="B288" s="5" t="s">
        <v>86</v>
      </c>
      <c r="C288" s="5" t="s">
        <v>85</v>
      </c>
      <c r="D288" s="5">
        <v>2015</v>
      </c>
      <c r="E288" s="5" t="s">
        <v>170</v>
      </c>
      <c r="F288" s="4">
        <v>3779</v>
      </c>
      <c r="G288" s="4">
        <f>VLOOKUP($A288,הגדרות!$A$20:$B$90,2,FALSE)</f>
        <v>7</v>
      </c>
    </row>
    <row r="289" spans="1:7" ht="15.75" hidden="1" customHeight="1" x14ac:dyDescent="0.2">
      <c r="A289" s="5">
        <v>42</v>
      </c>
      <c r="B289" s="5" t="s">
        <v>86</v>
      </c>
      <c r="C289" s="5" t="s">
        <v>85</v>
      </c>
      <c r="D289" s="5">
        <v>2015</v>
      </c>
      <c r="E289" s="5" t="s">
        <v>171</v>
      </c>
      <c r="F289" s="4">
        <v>275888</v>
      </c>
      <c r="G289" s="4">
        <f>VLOOKUP($A289,הגדרות!$A$20:$B$90,2,FALSE)</f>
        <v>7</v>
      </c>
    </row>
    <row r="290" spans="1:7" ht="15.75" hidden="1" customHeight="1" x14ac:dyDescent="0.2">
      <c r="A290" s="5">
        <v>9</v>
      </c>
      <c r="B290" s="5" t="s">
        <v>18</v>
      </c>
      <c r="C290" s="5" t="s">
        <v>17</v>
      </c>
      <c r="D290" s="5">
        <v>2010</v>
      </c>
      <c r="E290" s="5" t="s">
        <v>168</v>
      </c>
      <c r="F290" s="4">
        <v>5340</v>
      </c>
      <c r="G290" s="4">
        <f>VLOOKUP($A290,הגדרות!$A$20:$B$90,2,FALSE)</f>
        <v>1</v>
      </c>
    </row>
    <row r="291" spans="1:7" ht="15.75" hidden="1" customHeight="1" x14ac:dyDescent="0.2">
      <c r="A291" s="5">
        <v>9</v>
      </c>
      <c r="B291" s="5" t="s">
        <v>18</v>
      </c>
      <c r="C291" s="5" t="s">
        <v>17</v>
      </c>
      <c r="D291" s="5">
        <v>2010</v>
      </c>
      <c r="E291" s="5" t="s">
        <v>169</v>
      </c>
      <c r="F291" s="4">
        <v>526178</v>
      </c>
      <c r="G291" s="4">
        <f>VLOOKUP($A291,הגדרות!$A$20:$B$90,2,FALSE)</f>
        <v>1</v>
      </c>
    </row>
    <row r="292" spans="1:7" ht="15.75" hidden="1" customHeight="1" x14ac:dyDescent="0.2">
      <c r="A292" s="5">
        <v>9</v>
      </c>
      <c r="B292" s="5" t="s">
        <v>18</v>
      </c>
      <c r="C292" s="5" t="s">
        <v>17</v>
      </c>
      <c r="D292" s="5">
        <v>2010</v>
      </c>
      <c r="E292" s="5" t="s">
        <v>170</v>
      </c>
      <c r="F292" s="4">
        <v>5120</v>
      </c>
      <c r="G292" s="4">
        <f>VLOOKUP($A292,הגדרות!$A$20:$B$90,2,FALSE)</f>
        <v>1</v>
      </c>
    </row>
    <row r="293" spans="1:7" ht="15.75" hidden="1" customHeight="1" x14ac:dyDescent="0.2">
      <c r="A293" s="5">
        <v>9</v>
      </c>
      <c r="B293" s="5" t="s">
        <v>18</v>
      </c>
      <c r="C293" s="5" t="s">
        <v>17</v>
      </c>
      <c r="D293" s="5">
        <v>2010</v>
      </c>
      <c r="E293" s="5" t="s">
        <v>171</v>
      </c>
      <c r="F293" s="4">
        <v>493625</v>
      </c>
      <c r="G293" s="4">
        <f>VLOOKUP($A293,הגדרות!$A$20:$B$90,2,FALSE)</f>
        <v>1</v>
      </c>
    </row>
    <row r="294" spans="1:7" ht="15.75" hidden="1" customHeight="1" x14ac:dyDescent="0.2">
      <c r="A294" s="5">
        <v>9</v>
      </c>
      <c r="B294" s="5" t="s">
        <v>18</v>
      </c>
      <c r="C294" s="5" t="s">
        <v>17</v>
      </c>
      <c r="D294" s="5">
        <v>2011</v>
      </c>
      <c r="E294" s="5" t="s">
        <v>168</v>
      </c>
      <c r="F294" s="4">
        <v>5342</v>
      </c>
      <c r="G294" s="4">
        <f>VLOOKUP($A294,הגדרות!$A$20:$B$90,2,FALSE)</f>
        <v>1</v>
      </c>
    </row>
    <row r="295" spans="1:7" ht="15.75" hidden="1" customHeight="1" x14ac:dyDescent="0.2">
      <c r="A295" s="5">
        <v>9</v>
      </c>
      <c r="B295" s="5" t="s">
        <v>18</v>
      </c>
      <c r="C295" s="5" t="s">
        <v>17</v>
      </c>
      <c r="D295" s="5">
        <v>2011</v>
      </c>
      <c r="E295" s="5" t="s">
        <v>169</v>
      </c>
      <c r="F295" s="4">
        <v>526297</v>
      </c>
      <c r="G295" s="4">
        <f>VLOOKUP($A295,הגדרות!$A$20:$B$90,2,FALSE)</f>
        <v>1</v>
      </c>
    </row>
    <row r="296" spans="1:7" ht="15.75" hidden="1" customHeight="1" x14ac:dyDescent="0.2">
      <c r="A296" s="5">
        <v>9</v>
      </c>
      <c r="B296" s="5" t="s">
        <v>18</v>
      </c>
      <c r="C296" s="5" t="s">
        <v>17</v>
      </c>
      <c r="D296" s="5">
        <v>2011</v>
      </c>
      <c r="E296" s="5" t="s">
        <v>170</v>
      </c>
      <c r="F296" s="4">
        <v>5121</v>
      </c>
      <c r="G296" s="4">
        <f>VLOOKUP($A296,הגדרות!$A$20:$B$90,2,FALSE)</f>
        <v>1</v>
      </c>
    </row>
    <row r="297" spans="1:7" ht="15.75" hidden="1" customHeight="1" x14ac:dyDescent="0.2">
      <c r="A297" s="5">
        <v>9</v>
      </c>
      <c r="B297" s="5" t="s">
        <v>18</v>
      </c>
      <c r="C297" s="5" t="s">
        <v>17</v>
      </c>
      <c r="D297" s="5">
        <v>2011</v>
      </c>
      <c r="E297" s="5" t="s">
        <v>171</v>
      </c>
      <c r="F297" s="4">
        <v>493845</v>
      </c>
      <c r="G297" s="4">
        <f>VLOOKUP($A297,הגדרות!$A$20:$B$90,2,FALSE)</f>
        <v>1</v>
      </c>
    </row>
    <row r="298" spans="1:7" ht="15.75" hidden="1" customHeight="1" x14ac:dyDescent="0.2">
      <c r="A298" s="5">
        <v>9</v>
      </c>
      <c r="B298" s="5" t="s">
        <v>18</v>
      </c>
      <c r="C298" s="5" t="s">
        <v>17</v>
      </c>
      <c r="D298" s="5">
        <v>2012</v>
      </c>
      <c r="E298" s="5" t="s">
        <v>168</v>
      </c>
      <c r="F298" s="4">
        <v>5340</v>
      </c>
      <c r="G298" s="4">
        <f>VLOOKUP($A298,הגדרות!$A$20:$B$90,2,FALSE)</f>
        <v>1</v>
      </c>
    </row>
    <row r="299" spans="1:7" ht="15.75" hidden="1" customHeight="1" x14ac:dyDescent="0.2">
      <c r="A299" s="5">
        <v>9</v>
      </c>
      <c r="B299" s="5" t="s">
        <v>18</v>
      </c>
      <c r="C299" s="5" t="s">
        <v>17</v>
      </c>
      <c r="D299" s="5">
        <v>2012</v>
      </c>
      <c r="E299" s="5" t="s">
        <v>169</v>
      </c>
      <c r="F299" s="4">
        <v>523923</v>
      </c>
      <c r="G299" s="4">
        <f>VLOOKUP($A299,הגדרות!$A$20:$B$90,2,FALSE)</f>
        <v>1</v>
      </c>
    </row>
    <row r="300" spans="1:7" ht="15.75" hidden="1" customHeight="1" x14ac:dyDescent="0.2">
      <c r="A300" s="5">
        <v>9</v>
      </c>
      <c r="B300" s="5" t="s">
        <v>18</v>
      </c>
      <c r="C300" s="5" t="s">
        <v>17</v>
      </c>
      <c r="D300" s="5">
        <v>2012</v>
      </c>
      <c r="E300" s="5" t="s">
        <v>170</v>
      </c>
      <c r="F300" s="4">
        <v>5121</v>
      </c>
      <c r="G300" s="4">
        <f>VLOOKUP($A300,הגדרות!$A$20:$B$90,2,FALSE)</f>
        <v>1</v>
      </c>
    </row>
    <row r="301" spans="1:7" ht="15.75" hidden="1" customHeight="1" x14ac:dyDescent="0.2">
      <c r="A301" s="5">
        <v>9</v>
      </c>
      <c r="B301" s="5" t="s">
        <v>18</v>
      </c>
      <c r="C301" s="5" t="s">
        <v>17</v>
      </c>
      <c r="D301" s="5">
        <v>2012</v>
      </c>
      <c r="E301" s="5" t="s">
        <v>171</v>
      </c>
      <c r="F301" s="4">
        <v>495640</v>
      </c>
      <c r="G301" s="4">
        <f>VLOOKUP($A301,הגדרות!$A$20:$B$90,2,FALSE)</f>
        <v>1</v>
      </c>
    </row>
    <row r="302" spans="1:7" ht="15.75" hidden="1" customHeight="1" x14ac:dyDescent="0.2">
      <c r="A302" s="5">
        <v>9</v>
      </c>
      <c r="B302" s="5" t="s">
        <v>18</v>
      </c>
      <c r="C302" s="5" t="s">
        <v>17</v>
      </c>
      <c r="D302" s="5">
        <v>2013</v>
      </c>
      <c r="E302" s="5" t="s">
        <v>168</v>
      </c>
      <c r="F302" s="4">
        <v>5362</v>
      </c>
      <c r="G302" s="4">
        <f>VLOOKUP($A302,הגדרות!$A$20:$B$90,2,FALSE)</f>
        <v>1</v>
      </c>
    </row>
    <row r="303" spans="1:7" ht="15.75" hidden="1" customHeight="1" x14ac:dyDescent="0.2">
      <c r="A303" s="5">
        <v>9</v>
      </c>
      <c r="B303" s="5" t="s">
        <v>18</v>
      </c>
      <c r="C303" s="5" t="s">
        <v>17</v>
      </c>
      <c r="D303" s="5">
        <v>2013</v>
      </c>
      <c r="E303" s="5" t="s">
        <v>169</v>
      </c>
      <c r="F303" s="4">
        <v>528738</v>
      </c>
      <c r="G303" s="4">
        <f>VLOOKUP($A303,הגדרות!$A$20:$B$90,2,FALSE)</f>
        <v>1</v>
      </c>
    </row>
    <row r="304" spans="1:7" ht="15.75" hidden="1" customHeight="1" x14ac:dyDescent="0.2">
      <c r="A304" s="5">
        <v>9</v>
      </c>
      <c r="B304" s="5" t="s">
        <v>18</v>
      </c>
      <c r="C304" s="5" t="s">
        <v>17</v>
      </c>
      <c r="D304" s="5">
        <v>2013</v>
      </c>
      <c r="E304" s="5" t="s">
        <v>170</v>
      </c>
      <c r="F304" s="4">
        <v>5145</v>
      </c>
      <c r="G304" s="4">
        <f>VLOOKUP($A304,הגדרות!$A$20:$B$90,2,FALSE)</f>
        <v>1</v>
      </c>
    </row>
    <row r="305" spans="1:7" ht="15.75" hidden="1" customHeight="1" x14ac:dyDescent="0.2">
      <c r="A305" s="5">
        <v>9</v>
      </c>
      <c r="B305" s="5" t="s">
        <v>18</v>
      </c>
      <c r="C305" s="5" t="s">
        <v>17</v>
      </c>
      <c r="D305" s="5">
        <v>2013</v>
      </c>
      <c r="E305" s="5" t="s">
        <v>171</v>
      </c>
      <c r="F305" s="4">
        <v>499987</v>
      </c>
      <c r="G305" s="4">
        <f>VLOOKUP($A305,הגדרות!$A$20:$B$90,2,FALSE)</f>
        <v>1</v>
      </c>
    </row>
    <row r="306" spans="1:7" ht="15.75" hidden="1" customHeight="1" x14ac:dyDescent="0.2">
      <c r="A306" s="5">
        <v>9</v>
      </c>
      <c r="B306" s="5" t="s">
        <v>18</v>
      </c>
      <c r="C306" s="5" t="s">
        <v>17</v>
      </c>
      <c r="D306" s="5">
        <v>2014</v>
      </c>
      <c r="E306" s="5" t="s">
        <v>168</v>
      </c>
      <c r="F306" s="4">
        <v>5366</v>
      </c>
      <c r="G306" s="4">
        <f>VLOOKUP($A306,הגדרות!$A$20:$B$90,2,FALSE)</f>
        <v>1</v>
      </c>
    </row>
    <row r="307" spans="1:7" ht="15.75" hidden="1" customHeight="1" x14ac:dyDescent="0.2">
      <c r="A307" s="5">
        <v>9</v>
      </c>
      <c r="B307" s="5" t="s">
        <v>18</v>
      </c>
      <c r="C307" s="5" t="s">
        <v>17</v>
      </c>
      <c r="D307" s="5">
        <v>2014</v>
      </c>
      <c r="E307" s="5" t="s">
        <v>169</v>
      </c>
      <c r="F307" s="4">
        <v>531756</v>
      </c>
      <c r="G307" s="4">
        <f>VLOOKUP($A307,הגדרות!$A$20:$B$90,2,FALSE)</f>
        <v>1</v>
      </c>
    </row>
    <row r="308" spans="1:7" ht="15.75" hidden="1" customHeight="1" x14ac:dyDescent="0.2">
      <c r="A308" s="5">
        <v>9</v>
      </c>
      <c r="B308" s="5" t="s">
        <v>18</v>
      </c>
      <c r="C308" s="5" t="s">
        <v>17</v>
      </c>
      <c r="D308" s="5">
        <v>2014</v>
      </c>
      <c r="E308" s="5" t="s">
        <v>170</v>
      </c>
      <c r="F308" s="4">
        <v>5146</v>
      </c>
      <c r="G308" s="4">
        <f>VLOOKUP($A308,הגדרות!$A$20:$B$90,2,FALSE)</f>
        <v>1</v>
      </c>
    </row>
    <row r="309" spans="1:7" ht="15.75" hidden="1" customHeight="1" x14ac:dyDescent="0.2">
      <c r="A309" s="5">
        <v>9</v>
      </c>
      <c r="B309" s="5" t="s">
        <v>18</v>
      </c>
      <c r="C309" s="5" t="s">
        <v>17</v>
      </c>
      <c r="D309" s="5">
        <v>2014</v>
      </c>
      <c r="E309" s="5" t="s">
        <v>171</v>
      </c>
      <c r="F309" s="4">
        <v>500966</v>
      </c>
      <c r="G309" s="4">
        <f>VLOOKUP($A309,הגדרות!$A$20:$B$90,2,FALSE)</f>
        <v>1</v>
      </c>
    </row>
    <row r="310" spans="1:7" ht="15.75" hidden="1" customHeight="1" x14ac:dyDescent="0.2">
      <c r="A310" s="5">
        <v>9</v>
      </c>
      <c r="B310" s="5" t="s">
        <v>18</v>
      </c>
      <c r="C310" s="5" t="s">
        <v>17</v>
      </c>
      <c r="D310" s="5">
        <v>2015</v>
      </c>
      <c r="E310" s="5" t="s">
        <v>168</v>
      </c>
      <c r="F310" s="4">
        <v>5373</v>
      </c>
      <c r="G310" s="4">
        <f>VLOOKUP($A310,הגדרות!$A$20:$B$90,2,FALSE)</f>
        <v>1</v>
      </c>
    </row>
    <row r="311" spans="1:7" ht="15.75" hidden="1" customHeight="1" x14ac:dyDescent="0.2">
      <c r="A311" s="5">
        <v>9</v>
      </c>
      <c r="B311" s="5" t="s">
        <v>18</v>
      </c>
      <c r="C311" s="5" t="s">
        <v>17</v>
      </c>
      <c r="D311" s="5">
        <v>2015</v>
      </c>
      <c r="E311" s="5" t="s">
        <v>169</v>
      </c>
      <c r="F311" s="4">
        <v>535593</v>
      </c>
      <c r="G311" s="4">
        <f>VLOOKUP($A311,הגדרות!$A$20:$B$90,2,FALSE)</f>
        <v>1</v>
      </c>
    </row>
    <row r="312" spans="1:7" ht="15.75" hidden="1" customHeight="1" x14ac:dyDescent="0.2">
      <c r="A312" s="5">
        <v>9</v>
      </c>
      <c r="B312" s="5" t="s">
        <v>18</v>
      </c>
      <c r="C312" s="5" t="s">
        <v>17</v>
      </c>
      <c r="D312" s="5">
        <v>2015</v>
      </c>
      <c r="E312" s="5" t="s">
        <v>170</v>
      </c>
      <c r="F312" s="4">
        <v>5142</v>
      </c>
      <c r="G312" s="4">
        <f>VLOOKUP($A312,הגדרות!$A$20:$B$90,2,FALSE)</f>
        <v>1</v>
      </c>
    </row>
    <row r="313" spans="1:7" ht="15.75" hidden="1" customHeight="1" x14ac:dyDescent="0.2">
      <c r="A313" s="5">
        <v>9</v>
      </c>
      <c r="B313" s="5" t="s">
        <v>18</v>
      </c>
      <c r="C313" s="5" t="s">
        <v>17</v>
      </c>
      <c r="D313" s="5">
        <v>2015</v>
      </c>
      <c r="E313" s="5" t="s">
        <v>171</v>
      </c>
      <c r="F313" s="4">
        <v>500686</v>
      </c>
      <c r="G313" s="4">
        <f>VLOOKUP($A313,הגדרות!$A$20:$B$90,2,FALSE)</f>
        <v>1</v>
      </c>
    </row>
    <row r="314" spans="1:7" ht="15.75" hidden="1" customHeight="1" x14ac:dyDescent="0.2">
      <c r="A314" s="5">
        <v>7</v>
      </c>
      <c r="B314" s="6" t="s">
        <v>26</v>
      </c>
      <c r="C314" s="5" t="s">
        <v>25</v>
      </c>
      <c r="D314" s="5">
        <v>2010</v>
      </c>
      <c r="E314" s="5" t="s">
        <v>168</v>
      </c>
      <c r="F314" s="4">
        <v>4834</v>
      </c>
      <c r="G314" s="4">
        <f>VLOOKUP($A314,הגדרות!$A$20:$B$90,2,FALSE)</f>
        <v>1</v>
      </c>
    </row>
    <row r="315" spans="1:7" ht="15.75" hidden="1" customHeight="1" x14ac:dyDescent="0.2">
      <c r="A315" s="5">
        <v>7</v>
      </c>
      <c r="B315" s="6" t="s">
        <v>26</v>
      </c>
      <c r="C315" s="5" t="s">
        <v>25</v>
      </c>
      <c r="D315" s="5">
        <v>2010</v>
      </c>
      <c r="E315" s="5" t="s">
        <v>169</v>
      </c>
      <c r="F315" s="4">
        <v>559319</v>
      </c>
      <c r="G315" s="4">
        <f>VLOOKUP($A315,הגדרות!$A$20:$B$90,2,FALSE)</f>
        <v>1</v>
      </c>
    </row>
    <row r="316" spans="1:7" ht="15.75" hidden="1" customHeight="1" x14ac:dyDescent="0.2">
      <c r="A316" s="5">
        <v>7</v>
      </c>
      <c r="B316" s="6" t="s">
        <v>26</v>
      </c>
      <c r="C316" s="5" t="s">
        <v>25</v>
      </c>
      <c r="D316" s="5">
        <v>2010</v>
      </c>
      <c r="E316" s="5" t="s">
        <v>170</v>
      </c>
      <c r="F316" s="4">
        <v>4563</v>
      </c>
      <c r="G316" s="4">
        <f>VLOOKUP($A316,הגדרות!$A$20:$B$90,2,FALSE)</f>
        <v>1</v>
      </c>
    </row>
    <row r="317" spans="1:7" ht="15.75" hidden="1" customHeight="1" x14ac:dyDescent="0.2">
      <c r="A317" s="5">
        <v>7</v>
      </c>
      <c r="B317" s="6" t="s">
        <v>26</v>
      </c>
      <c r="C317" s="5" t="s">
        <v>25</v>
      </c>
      <c r="D317" s="5">
        <v>2010</v>
      </c>
      <c r="E317" s="5" t="s">
        <v>171</v>
      </c>
      <c r="F317" s="4">
        <v>502732</v>
      </c>
      <c r="G317" s="4">
        <f>VLOOKUP($A317,הגדרות!$A$20:$B$90,2,FALSE)</f>
        <v>1</v>
      </c>
    </row>
    <row r="318" spans="1:7" ht="15.75" hidden="1" customHeight="1" x14ac:dyDescent="0.2">
      <c r="A318" s="5">
        <v>7</v>
      </c>
      <c r="B318" s="6" t="s">
        <v>26</v>
      </c>
      <c r="C318" s="5" t="s">
        <v>25</v>
      </c>
      <c r="D318" s="5">
        <v>2011</v>
      </c>
      <c r="E318" s="5" t="s">
        <v>168</v>
      </c>
      <c r="F318" s="4">
        <v>4880</v>
      </c>
      <c r="G318" s="4">
        <f>VLOOKUP($A318,הגדרות!$A$20:$B$90,2,FALSE)</f>
        <v>1</v>
      </c>
    </row>
    <row r="319" spans="1:7" ht="15.75" hidden="1" customHeight="1" x14ac:dyDescent="0.2">
      <c r="A319" s="5">
        <v>7</v>
      </c>
      <c r="B319" s="6" t="s">
        <v>26</v>
      </c>
      <c r="C319" s="5" t="s">
        <v>25</v>
      </c>
      <c r="D319" s="5">
        <v>2011</v>
      </c>
      <c r="E319" s="5" t="s">
        <v>169</v>
      </c>
      <c r="F319" s="4">
        <v>567186</v>
      </c>
      <c r="G319" s="4">
        <f>VLOOKUP($A319,הגדרות!$A$20:$B$90,2,FALSE)</f>
        <v>1</v>
      </c>
    </row>
    <row r="320" spans="1:7" ht="15.75" hidden="1" customHeight="1" x14ac:dyDescent="0.2">
      <c r="A320" s="5">
        <v>7</v>
      </c>
      <c r="B320" s="6" t="s">
        <v>26</v>
      </c>
      <c r="C320" s="5" t="s">
        <v>25</v>
      </c>
      <c r="D320" s="5">
        <v>2011</v>
      </c>
      <c r="E320" s="5" t="s">
        <v>170</v>
      </c>
      <c r="F320" s="4">
        <v>4601</v>
      </c>
      <c r="G320" s="4">
        <f>VLOOKUP($A320,הגדרות!$A$20:$B$90,2,FALSE)</f>
        <v>1</v>
      </c>
    </row>
    <row r="321" spans="1:7" ht="15.75" hidden="1" customHeight="1" x14ac:dyDescent="0.2">
      <c r="A321" s="5">
        <v>7</v>
      </c>
      <c r="B321" s="6" t="s">
        <v>26</v>
      </c>
      <c r="C321" s="5" t="s">
        <v>25</v>
      </c>
      <c r="D321" s="5">
        <v>2011</v>
      </c>
      <c r="E321" s="5" t="s">
        <v>171</v>
      </c>
      <c r="F321" s="4">
        <v>510223</v>
      </c>
      <c r="G321" s="4">
        <f>VLOOKUP($A321,הגדרות!$A$20:$B$90,2,FALSE)</f>
        <v>1</v>
      </c>
    </row>
    <row r="322" spans="1:7" ht="15.75" hidden="1" customHeight="1" x14ac:dyDescent="0.2">
      <c r="A322" s="5">
        <v>7</v>
      </c>
      <c r="B322" s="6" t="s">
        <v>26</v>
      </c>
      <c r="C322" s="5" t="s">
        <v>25</v>
      </c>
      <c r="D322" s="5">
        <v>2012</v>
      </c>
      <c r="E322" s="5" t="s">
        <v>168</v>
      </c>
      <c r="F322" s="4">
        <v>4835</v>
      </c>
      <c r="G322" s="4">
        <f>VLOOKUP($A322,הגדרות!$A$20:$B$90,2,FALSE)</f>
        <v>1</v>
      </c>
    </row>
    <row r="323" spans="1:7" ht="15.75" hidden="1" customHeight="1" x14ac:dyDescent="0.2">
      <c r="A323" s="5">
        <v>7</v>
      </c>
      <c r="B323" s="6" t="s">
        <v>26</v>
      </c>
      <c r="C323" s="5" t="s">
        <v>25</v>
      </c>
      <c r="D323" s="5">
        <v>2012</v>
      </c>
      <c r="E323" s="5" t="s">
        <v>169</v>
      </c>
      <c r="F323" s="4">
        <v>561446</v>
      </c>
      <c r="G323" s="4">
        <f>VLOOKUP($A323,הגדרות!$A$20:$B$90,2,FALSE)</f>
        <v>1</v>
      </c>
    </row>
    <row r="324" spans="1:7" ht="15.75" hidden="1" customHeight="1" x14ac:dyDescent="0.2">
      <c r="A324" s="5">
        <v>7</v>
      </c>
      <c r="B324" s="6" t="s">
        <v>26</v>
      </c>
      <c r="C324" s="5" t="s">
        <v>25</v>
      </c>
      <c r="D324" s="5">
        <v>2012</v>
      </c>
      <c r="E324" s="5" t="s">
        <v>170</v>
      </c>
      <c r="F324" s="4">
        <v>4555</v>
      </c>
      <c r="G324" s="4">
        <f>VLOOKUP($A324,הגדרות!$A$20:$B$90,2,FALSE)</f>
        <v>1</v>
      </c>
    </row>
    <row r="325" spans="1:7" ht="15.75" hidden="1" customHeight="1" x14ac:dyDescent="0.2">
      <c r="A325" s="5">
        <v>7</v>
      </c>
      <c r="B325" s="6" t="s">
        <v>26</v>
      </c>
      <c r="C325" s="5" t="s">
        <v>25</v>
      </c>
      <c r="D325" s="5">
        <v>2012</v>
      </c>
      <c r="E325" s="5" t="s">
        <v>171</v>
      </c>
      <c r="F325" s="4">
        <v>504654</v>
      </c>
      <c r="G325" s="4">
        <f>VLOOKUP($A325,הגדרות!$A$20:$B$90,2,FALSE)</f>
        <v>1</v>
      </c>
    </row>
    <row r="326" spans="1:7" ht="15.75" hidden="1" customHeight="1" x14ac:dyDescent="0.2">
      <c r="A326" s="5">
        <v>7</v>
      </c>
      <c r="B326" s="6" t="s">
        <v>26</v>
      </c>
      <c r="C326" s="5" t="s">
        <v>25</v>
      </c>
      <c r="D326" s="5">
        <v>2013</v>
      </c>
      <c r="E326" s="5" t="s">
        <v>168</v>
      </c>
      <c r="F326" s="4">
        <v>4843</v>
      </c>
      <c r="G326" s="4">
        <f>VLOOKUP($A326,הגדרות!$A$20:$B$90,2,FALSE)</f>
        <v>1</v>
      </c>
    </row>
    <row r="327" spans="1:7" ht="15.75" hidden="1" customHeight="1" x14ac:dyDescent="0.2">
      <c r="A327" s="5">
        <v>7</v>
      </c>
      <c r="B327" s="6" t="s">
        <v>26</v>
      </c>
      <c r="C327" s="5" t="s">
        <v>25</v>
      </c>
      <c r="D327" s="5">
        <v>2013</v>
      </c>
      <c r="E327" s="5" t="s">
        <v>169</v>
      </c>
      <c r="F327" s="4">
        <v>573240</v>
      </c>
      <c r="G327" s="4">
        <f>VLOOKUP($A327,הגדרות!$A$20:$B$90,2,FALSE)</f>
        <v>1</v>
      </c>
    </row>
    <row r="328" spans="1:7" ht="15.75" hidden="1" customHeight="1" x14ac:dyDescent="0.2">
      <c r="A328" s="5">
        <v>7</v>
      </c>
      <c r="B328" s="6" t="s">
        <v>26</v>
      </c>
      <c r="C328" s="5" t="s">
        <v>25</v>
      </c>
      <c r="D328" s="5">
        <v>2013</v>
      </c>
      <c r="E328" s="5" t="s">
        <v>170</v>
      </c>
      <c r="F328" s="4">
        <v>4554</v>
      </c>
      <c r="G328" s="4">
        <f>VLOOKUP($A328,הגדרות!$A$20:$B$90,2,FALSE)</f>
        <v>1</v>
      </c>
    </row>
    <row r="329" spans="1:7" ht="15.75" hidden="1" customHeight="1" x14ac:dyDescent="0.2">
      <c r="A329" s="5">
        <v>7</v>
      </c>
      <c r="B329" s="6" t="s">
        <v>26</v>
      </c>
      <c r="C329" s="5" t="s">
        <v>25</v>
      </c>
      <c r="D329" s="5">
        <v>2013</v>
      </c>
      <c r="E329" s="5" t="s">
        <v>171</v>
      </c>
      <c r="F329" s="4">
        <v>506327</v>
      </c>
      <c r="G329" s="4">
        <f>VLOOKUP($A329,הגדרות!$A$20:$B$90,2,FALSE)</f>
        <v>1</v>
      </c>
    </row>
    <row r="330" spans="1:7" ht="15.75" hidden="1" customHeight="1" x14ac:dyDescent="0.2">
      <c r="A330" s="5">
        <v>7</v>
      </c>
      <c r="B330" s="6" t="s">
        <v>26</v>
      </c>
      <c r="C330" s="5" t="s">
        <v>25</v>
      </c>
      <c r="D330" s="5">
        <v>2014</v>
      </c>
      <c r="E330" s="5" t="s">
        <v>168</v>
      </c>
      <c r="F330" s="4">
        <v>4917</v>
      </c>
      <c r="G330" s="4">
        <f>VLOOKUP($A330,הגדרות!$A$20:$B$90,2,FALSE)</f>
        <v>1</v>
      </c>
    </row>
    <row r="331" spans="1:7" ht="15.75" hidden="1" customHeight="1" x14ac:dyDescent="0.2">
      <c r="A331" s="5">
        <v>7</v>
      </c>
      <c r="B331" s="6" t="s">
        <v>26</v>
      </c>
      <c r="C331" s="5" t="s">
        <v>25</v>
      </c>
      <c r="D331" s="5">
        <v>2014</v>
      </c>
      <c r="E331" s="5" t="s">
        <v>169</v>
      </c>
      <c r="F331" s="4">
        <v>584588</v>
      </c>
      <c r="G331" s="4">
        <f>VLOOKUP($A331,הגדרות!$A$20:$B$90,2,FALSE)</f>
        <v>1</v>
      </c>
    </row>
    <row r="332" spans="1:7" ht="15.75" hidden="1" customHeight="1" x14ac:dyDescent="0.2">
      <c r="A332" s="5">
        <v>7</v>
      </c>
      <c r="B332" s="6" t="s">
        <v>26</v>
      </c>
      <c r="C332" s="5" t="s">
        <v>25</v>
      </c>
      <c r="D332" s="5">
        <v>2014</v>
      </c>
      <c r="E332" s="5" t="s">
        <v>170</v>
      </c>
      <c r="F332" s="4">
        <v>4624</v>
      </c>
      <c r="G332" s="4">
        <f>VLOOKUP($A332,הגדרות!$A$20:$B$90,2,FALSE)</f>
        <v>1</v>
      </c>
    </row>
    <row r="333" spans="1:7" ht="15.75" hidden="1" customHeight="1" x14ac:dyDescent="0.2">
      <c r="A333" s="5">
        <v>7</v>
      </c>
      <c r="B333" s="6" t="s">
        <v>26</v>
      </c>
      <c r="C333" s="5" t="s">
        <v>25</v>
      </c>
      <c r="D333" s="5">
        <v>2014</v>
      </c>
      <c r="E333" s="5" t="s">
        <v>171</v>
      </c>
      <c r="F333" s="4">
        <v>518606</v>
      </c>
      <c r="G333" s="4">
        <f>VLOOKUP($A333,הגדרות!$A$20:$B$90,2,FALSE)</f>
        <v>1</v>
      </c>
    </row>
    <row r="334" spans="1:7" ht="15.75" hidden="1" customHeight="1" x14ac:dyDescent="0.2">
      <c r="A334" s="5">
        <v>7</v>
      </c>
      <c r="B334" s="6" t="s">
        <v>26</v>
      </c>
      <c r="C334" s="5" t="s">
        <v>25</v>
      </c>
      <c r="D334" s="5">
        <v>2015</v>
      </c>
      <c r="E334" s="5" t="s">
        <v>168</v>
      </c>
      <c r="F334" s="4">
        <v>4986</v>
      </c>
      <c r="G334" s="4">
        <f>VLOOKUP($A334,הגדרות!$A$20:$B$90,2,FALSE)</f>
        <v>1</v>
      </c>
    </row>
    <row r="335" spans="1:7" ht="15.75" hidden="1" customHeight="1" x14ac:dyDescent="0.2">
      <c r="A335" s="5">
        <v>7</v>
      </c>
      <c r="B335" s="6" t="s">
        <v>26</v>
      </c>
      <c r="C335" s="5" t="s">
        <v>25</v>
      </c>
      <c r="D335" s="5">
        <v>2015</v>
      </c>
      <c r="E335" s="5" t="s">
        <v>169</v>
      </c>
      <c r="F335" s="4">
        <v>603792</v>
      </c>
      <c r="G335" s="4">
        <f>VLOOKUP($A335,הגדרות!$A$20:$B$90,2,FALSE)</f>
        <v>1</v>
      </c>
    </row>
    <row r="336" spans="1:7" ht="15.75" hidden="1" customHeight="1" x14ac:dyDescent="0.2">
      <c r="A336" s="5">
        <v>7</v>
      </c>
      <c r="B336" s="6" t="s">
        <v>26</v>
      </c>
      <c r="C336" s="5" t="s">
        <v>25</v>
      </c>
      <c r="D336" s="5">
        <v>2015</v>
      </c>
      <c r="E336" s="5" t="s">
        <v>170</v>
      </c>
      <c r="F336" s="4">
        <v>4691</v>
      </c>
      <c r="G336" s="4">
        <f>VLOOKUP($A336,הגדרות!$A$20:$B$90,2,FALSE)</f>
        <v>1</v>
      </c>
    </row>
    <row r="337" spans="1:7" ht="15.75" hidden="1" customHeight="1" x14ac:dyDescent="0.2">
      <c r="A337" s="5">
        <v>7</v>
      </c>
      <c r="B337" s="6" t="s">
        <v>26</v>
      </c>
      <c r="C337" s="5" t="s">
        <v>25</v>
      </c>
      <c r="D337" s="5">
        <v>2015</v>
      </c>
      <c r="E337" s="5" t="s">
        <v>171</v>
      </c>
      <c r="F337" s="4">
        <v>538095</v>
      </c>
      <c r="G337" s="4">
        <f>VLOOKUP($A337,הגדרות!$A$20:$B$90,2,FALSE)</f>
        <v>1</v>
      </c>
    </row>
    <row r="338" spans="1:7" ht="15.75" hidden="1" customHeight="1" x14ac:dyDescent="0.2">
      <c r="A338" s="5">
        <v>57</v>
      </c>
      <c r="B338" s="5" t="s">
        <v>54</v>
      </c>
      <c r="C338" s="5" t="s">
        <v>53</v>
      </c>
      <c r="D338" s="5">
        <v>2010</v>
      </c>
      <c r="E338" s="5" t="s">
        <v>168</v>
      </c>
      <c r="F338" s="4">
        <v>4287</v>
      </c>
      <c r="G338" s="4">
        <f>VLOOKUP($A338,הגדרות!$A$20:$B$90,2,FALSE)</f>
        <v>9</v>
      </c>
    </row>
    <row r="339" spans="1:7" ht="15.75" hidden="1" customHeight="1" x14ac:dyDescent="0.2">
      <c r="A339" s="5">
        <v>57</v>
      </c>
      <c r="B339" s="5" t="s">
        <v>54</v>
      </c>
      <c r="C339" s="5" t="s">
        <v>53</v>
      </c>
      <c r="D339" s="5">
        <v>2010</v>
      </c>
      <c r="E339" s="5" t="s">
        <v>169</v>
      </c>
      <c r="F339" s="4">
        <v>503606</v>
      </c>
      <c r="G339" s="4">
        <f>VLOOKUP($A339,הגדרות!$A$20:$B$90,2,FALSE)</f>
        <v>9</v>
      </c>
    </row>
    <row r="340" spans="1:7" ht="15.75" hidden="1" customHeight="1" x14ac:dyDescent="0.2">
      <c r="A340" s="5">
        <v>57</v>
      </c>
      <c r="B340" s="5" t="s">
        <v>54</v>
      </c>
      <c r="C340" s="5" t="s">
        <v>53</v>
      </c>
      <c r="D340" s="5">
        <v>2010</v>
      </c>
      <c r="E340" s="5" t="s">
        <v>170</v>
      </c>
      <c r="F340" s="4">
        <v>3044</v>
      </c>
      <c r="G340" s="4">
        <f>VLOOKUP($A340,הגדרות!$A$20:$B$90,2,FALSE)</f>
        <v>9</v>
      </c>
    </row>
    <row r="341" spans="1:7" ht="15.75" hidden="1" customHeight="1" x14ac:dyDescent="0.2">
      <c r="A341" s="5">
        <v>57</v>
      </c>
      <c r="B341" s="5" t="s">
        <v>54</v>
      </c>
      <c r="C341" s="5" t="s">
        <v>53</v>
      </c>
      <c r="D341" s="5">
        <v>2010</v>
      </c>
      <c r="E341" s="5" t="s">
        <v>171</v>
      </c>
      <c r="F341" s="4">
        <v>255281</v>
      </c>
      <c r="G341" s="4">
        <f>VLOOKUP($A341,הגדרות!$A$20:$B$90,2,FALSE)</f>
        <v>9</v>
      </c>
    </row>
    <row r="342" spans="1:7" ht="15.75" hidden="1" customHeight="1" x14ac:dyDescent="0.2">
      <c r="A342" s="5">
        <v>57</v>
      </c>
      <c r="B342" s="5" t="s">
        <v>54</v>
      </c>
      <c r="C342" s="5" t="s">
        <v>53</v>
      </c>
      <c r="D342" s="5">
        <v>2011</v>
      </c>
      <c r="E342" s="5" t="s">
        <v>168</v>
      </c>
      <c r="F342" s="4">
        <v>4349</v>
      </c>
      <c r="G342" s="4">
        <f>VLOOKUP($A342,הגדרות!$A$20:$B$90,2,FALSE)</f>
        <v>9</v>
      </c>
    </row>
    <row r="343" spans="1:7" ht="15.75" hidden="1" customHeight="1" x14ac:dyDescent="0.2">
      <c r="A343" s="5">
        <v>57</v>
      </c>
      <c r="B343" s="5" t="s">
        <v>54</v>
      </c>
      <c r="C343" s="5" t="s">
        <v>53</v>
      </c>
      <c r="D343" s="5">
        <v>2011</v>
      </c>
      <c r="E343" s="5" t="s">
        <v>169</v>
      </c>
      <c r="F343" s="4">
        <v>483395</v>
      </c>
      <c r="G343" s="4">
        <f>VLOOKUP($A343,הגדרות!$A$20:$B$90,2,FALSE)</f>
        <v>9</v>
      </c>
    </row>
    <row r="344" spans="1:7" ht="15.75" hidden="1" customHeight="1" x14ac:dyDescent="0.2">
      <c r="A344" s="5">
        <v>57</v>
      </c>
      <c r="B344" s="5" t="s">
        <v>54</v>
      </c>
      <c r="C344" s="5" t="s">
        <v>53</v>
      </c>
      <c r="D344" s="5">
        <v>2011</v>
      </c>
      <c r="E344" s="5" t="s">
        <v>170</v>
      </c>
      <c r="F344" s="4">
        <v>3043</v>
      </c>
      <c r="G344" s="4">
        <f>VLOOKUP($A344,הגדרות!$A$20:$B$90,2,FALSE)</f>
        <v>9</v>
      </c>
    </row>
    <row r="345" spans="1:7" ht="15.75" hidden="1" customHeight="1" x14ac:dyDescent="0.2">
      <c r="A345" s="5">
        <v>57</v>
      </c>
      <c r="B345" s="5" t="s">
        <v>54</v>
      </c>
      <c r="C345" s="5" t="s">
        <v>53</v>
      </c>
      <c r="D345" s="5">
        <v>2011</v>
      </c>
      <c r="E345" s="5" t="s">
        <v>171</v>
      </c>
      <c r="F345" s="4">
        <v>255161</v>
      </c>
      <c r="G345" s="4">
        <f>VLOOKUP($A345,הגדרות!$A$20:$B$90,2,FALSE)</f>
        <v>9</v>
      </c>
    </row>
    <row r="346" spans="1:7" ht="15.75" hidden="1" customHeight="1" x14ac:dyDescent="0.2">
      <c r="A346" s="5">
        <v>57</v>
      </c>
      <c r="B346" s="5" t="s">
        <v>54</v>
      </c>
      <c r="C346" s="5" t="s">
        <v>53</v>
      </c>
      <c r="D346" s="5">
        <v>2012</v>
      </c>
      <c r="E346" s="5" t="s">
        <v>168</v>
      </c>
      <c r="F346" s="4">
        <v>4120</v>
      </c>
      <c r="G346" s="4">
        <f>VLOOKUP($A346,הגדרות!$A$20:$B$90,2,FALSE)</f>
        <v>9</v>
      </c>
    </row>
    <row r="347" spans="1:7" ht="15.75" hidden="1" customHeight="1" x14ac:dyDescent="0.2">
      <c r="A347" s="5">
        <v>57</v>
      </c>
      <c r="B347" s="5" t="s">
        <v>54</v>
      </c>
      <c r="C347" s="5" t="s">
        <v>53</v>
      </c>
      <c r="D347" s="5">
        <v>2012</v>
      </c>
      <c r="E347" s="5" t="s">
        <v>169</v>
      </c>
      <c r="F347" s="4">
        <v>418807</v>
      </c>
      <c r="G347" s="4">
        <f>VLOOKUP($A347,הגדרות!$A$20:$B$90,2,FALSE)</f>
        <v>9</v>
      </c>
    </row>
    <row r="348" spans="1:7" ht="15.75" hidden="1" customHeight="1" x14ac:dyDescent="0.2">
      <c r="A348" s="5">
        <v>57</v>
      </c>
      <c r="B348" s="5" t="s">
        <v>54</v>
      </c>
      <c r="C348" s="5" t="s">
        <v>53</v>
      </c>
      <c r="D348" s="5">
        <v>2012</v>
      </c>
      <c r="E348" s="5" t="s">
        <v>170</v>
      </c>
      <c r="F348" s="4">
        <v>2994</v>
      </c>
      <c r="G348" s="4">
        <f>VLOOKUP($A348,הגדרות!$A$20:$B$90,2,FALSE)</f>
        <v>9</v>
      </c>
    </row>
    <row r="349" spans="1:7" ht="15.75" hidden="1" customHeight="1" x14ac:dyDescent="0.2">
      <c r="A349" s="5">
        <v>57</v>
      </c>
      <c r="B349" s="5" t="s">
        <v>54</v>
      </c>
      <c r="C349" s="5" t="s">
        <v>53</v>
      </c>
      <c r="D349" s="5">
        <v>2012</v>
      </c>
      <c r="E349" s="5" t="s">
        <v>171</v>
      </c>
      <c r="F349" s="4">
        <v>251410</v>
      </c>
      <c r="G349" s="4">
        <f>VLOOKUP($A349,הגדרות!$A$20:$B$90,2,FALSE)</f>
        <v>9</v>
      </c>
    </row>
    <row r="350" spans="1:7" ht="15.75" hidden="1" customHeight="1" x14ac:dyDescent="0.2">
      <c r="A350" s="5">
        <v>57</v>
      </c>
      <c r="B350" s="5" t="s">
        <v>54</v>
      </c>
      <c r="C350" s="5" t="s">
        <v>53</v>
      </c>
      <c r="D350" s="5">
        <v>2013</v>
      </c>
      <c r="E350" s="5" t="s">
        <v>168</v>
      </c>
      <c r="F350" s="4">
        <v>4304</v>
      </c>
      <c r="G350" s="4">
        <f>VLOOKUP($A350,הגדרות!$A$20:$B$90,2,FALSE)</f>
        <v>9</v>
      </c>
    </row>
    <row r="351" spans="1:7" ht="15.75" hidden="1" customHeight="1" x14ac:dyDescent="0.2">
      <c r="A351" s="5">
        <v>57</v>
      </c>
      <c r="B351" s="5" t="s">
        <v>54</v>
      </c>
      <c r="C351" s="5" t="s">
        <v>53</v>
      </c>
      <c r="D351" s="5">
        <v>2013</v>
      </c>
      <c r="E351" s="5" t="s">
        <v>169</v>
      </c>
      <c r="F351" s="4">
        <v>432051</v>
      </c>
      <c r="G351" s="4">
        <f>VLOOKUP($A351,הגדרות!$A$20:$B$90,2,FALSE)</f>
        <v>9</v>
      </c>
    </row>
    <row r="352" spans="1:7" ht="15.75" hidden="1" customHeight="1" x14ac:dyDescent="0.2">
      <c r="A352" s="5">
        <v>57</v>
      </c>
      <c r="B352" s="5" t="s">
        <v>54</v>
      </c>
      <c r="C352" s="5" t="s">
        <v>53</v>
      </c>
      <c r="D352" s="5">
        <v>2013</v>
      </c>
      <c r="E352" s="5" t="s">
        <v>170</v>
      </c>
      <c r="F352" s="4">
        <v>3112</v>
      </c>
      <c r="G352" s="4">
        <f>VLOOKUP($A352,הגדרות!$A$20:$B$90,2,FALSE)</f>
        <v>9</v>
      </c>
    </row>
    <row r="353" spans="1:7" ht="15.75" hidden="1" customHeight="1" x14ac:dyDescent="0.2">
      <c r="A353" s="5">
        <v>57</v>
      </c>
      <c r="B353" s="5" t="s">
        <v>54</v>
      </c>
      <c r="C353" s="5" t="s">
        <v>53</v>
      </c>
      <c r="D353" s="5">
        <v>2013</v>
      </c>
      <c r="E353" s="5" t="s">
        <v>171</v>
      </c>
      <c r="F353" s="4">
        <v>263360</v>
      </c>
      <c r="G353" s="4">
        <f>VLOOKUP($A353,הגדרות!$A$20:$B$90,2,FALSE)</f>
        <v>9</v>
      </c>
    </row>
    <row r="354" spans="1:7" ht="15.75" hidden="1" customHeight="1" x14ac:dyDescent="0.2">
      <c r="A354" s="5">
        <v>57</v>
      </c>
      <c r="B354" s="5" t="s">
        <v>54</v>
      </c>
      <c r="C354" s="5" t="s">
        <v>53</v>
      </c>
      <c r="D354" s="5">
        <v>2014</v>
      </c>
      <c r="E354" s="5" t="s">
        <v>168</v>
      </c>
      <c r="F354" s="4">
        <v>4617</v>
      </c>
      <c r="G354" s="4">
        <f>VLOOKUP($A354,הגדרות!$A$20:$B$90,2,FALSE)</f>
        <v>9</v>
      </c>
    </row>
    <row r="355" spans="1:7" ht="15.75" hidden="1" customHeight="1" x14ac:dyDescent="0.2">
      <c r="A355" s="5">
        <v>57</v>
      </c>
      <c r="B355" s="5" t="s">
        <v>54</v>
      </c>
      <c r="C355" s="5" t="s">
        <v>53</v>
      </c>
      <c r="D355" s="5">
        <v>2014</v>
      </c>
      <c r="E355" s="5" t="s">
        <v>169</v>
      </c>
      <c r="F355" s="4">
        <v>513906</v>
      </c>
      <c r="G355" s="4">
        <f>VLOOKUP($A355,הגדרות!$A$20:$B$90,2,FALSE)</f>
        <v>9</v>
      </c>
    </row>
    <row r="356" spans="1:7" ht="15.75" hidden="1" customHeight="1" x14ac:dyDescent="0.2">
      <c r="A356" s="5">
        <v>57</v>
      </c>
      <c r="B356" s="5" t="s">
        <v>54</v>
      </c>
      <c r="C356" s="5" t="s">
        <v>53</v>
      </c>
      <c r="D356" s="5">
        <v>2014</v>
      </c>
      <c r="E356" s="5" t="s">
        <v>170</v>
      </c>
      <c r="F356" s="4">
        <v>3243</v>
      </c>
      <c r="G356" s="4">
        <f>VLOOKUP($A356,הגדרות!$A$20:$B$90,2,FALSE)</f>
        <v>9</v>
      </c>
    </row>
    <row r="357" spans="1:7" ht="15.75" hidden="1" customHeight="1" x14ac:dyDescent="0.2">
      <c r="A357" s="5">
        <v>57</v>
      </c>
      <c r="B357" s="5" t="s">
        <v>54</v>
      </c>
      <c r="C357" s="5" t="s">
        <v>53</v>
      </c>
      <c r="D357" s="5">
        <v>2014</v>
      </c>
      <c r="E357" s="5" t="s">
        <v>171</v>
      </c>
      <c r="F357" s="4">
        <v>277700</v>
      </c>
      <c r="G357" s="4">
        <f>VLOOKUP($A357,הגדרות!$A$20:$B$90,2,FALSE)</f>
        <v>9</v>
      </c>
    </row>
    <row r="358" spans="1:7" ht="15.75" hidden="1" customHeight="1" x14ac:dyDescent="0.2">
      <c r="A358" s="5">
        <v>57</v>
      </c>
      <c r="B358" s="5" t="s">
        <v>54</v>
      </c>
      <c r="C358" s="5" t="s">
        <v>53</v>
      </c>
      <c r="D358" s="5">
        <v>2015</v>
      </c>
      <c r="E358" s="5" t="s">
        <v>168</v>
      </c>
      <c r="F358" s="4">
        <v>4744</v>
      </c>
      <c r="G358" s="4">
        <f>VLOOKUP($A358,הגדרות!$A$20:$B$90,2,FALSE)</f>
        <v>9</v>
      </c>
    </row>
    <row r="359" spans="1:7" ht="15.75" hidden="1" customHeight="1" x14ac:dyDescent="0.2">
      <c r="A359" s="5">
        <v>57</v>
      </c>
      <c r="B359" s="5" t="s">
        <v>54</v>
      </c>
      <c r="C359" s="5" t="s">
        <v>53</v>
      </c>
      <c r="D359" s="5">
        <v>2015</v>
      </c>
      <c r="E359" s="5" t="s">
        <v>169</v>
      </c>
      <c r="F359" s="4">
        <v>525423</v>
      </c>
      <c r="G359" s="4">
        <f>VLOOKUP($A359,הגדרות!$A$20:$B$90,2,FALSE)</f>
        <v>9</v>
      </c>
    </row>
    <row r="360" spans="1:7" ht="15.75" hidden="1" customHeight="1" x14ac:dyDescent="0.2">
      <c r="A360" s="5">
        <v>57</v>
      </c>
      <c r="B360" s="5" t="s">
        <v>54</v>
      </c>
      <c r="C360" s="5" t="s">
        <v>53</v>
      </c>
      <c r="D360" s="5">
        <v>2015</v>
      </c>
      <c r="E360" s="5" t="s">
        <v>170</v>
      </c>
      <c r="F360" s="4">
        <v>3369</v>
      </c>
      <c r="G360" s="4">
        <f>VLOOKUP($A360,הגדרות!$A$20:$B$90,2,FALSE)</f>
        <v>9</v>
      </c>
    </row>
    <row r="361" spans="1:7" ht="15.75" hidden="1" customHeight="1" x14ac:dyDescent="0.2">
      <c r="A361" s="5">
        <v>57</v>
      </c>
      <c r="B361" s="5" t="s">
        <v>54</v>
      </c>
      <c r="C361" s="5" t="s">
        <v>53</v>
      </c>
      <c r="D361" s="5">
        <v>2015</v>
      </c>
      <c r="E361" s="5" t="s">
        <v>171</v>
      </c>
      <c r="F361" s="4">
        <v>292289</v>
      </c>
      <c r="G361" s="4">
        <f>VLOOKUP($A361,הגדרות!$A$20:$B$90,2,FALSE)</f>
        <v>9</v>
      </c>
    </row>
    <row r="362" spans="1:7" ht="15.75" hidden="1" customHeight="1" x14ac:dyDescent="0.2">
      <c r="A362" s="5">
        <v>10</v>
      </c>
      <c r="B362" s="5" t="s">
        <v>157</v>
      </c>
      <c r="C362" s="5" t="s">
        <v>156</v>
      </c>
      <c r="D362" s="5">
        <v>2010</v>
      </c>
      <c r="E362" s="5" t="s">
        <v>168</v>
      </c>
      <c r="F362" s="4">
        <v>4278</v>
      </c>
      <c r="G362" s="4">
        <f>VLOOKUP($A362,הגדרות!$A$20:$B$90,2,FALSE)</f>
        <v>1</v>
      </c>
    </row>
    <row r="363" spans="1:7" ht="15.75" hidden="1" customHeight="1" x14ac:dyDescent="0.2">
      <c r="A363" s="5">
        <v>10</v>
      </c>
      <c r="B363" s="5" t="s">
        <v>157</v>
      </c>
      <c r="C363" s="5" t="s">
        <v>156</v>
      </c>
      <c r="D363" s="5">
        <v>2010</v>
      </c>
      <c r="E363" s="5" t="s">
        <v>169</v>
      </c>
      <c r="F363" s="4">
        <v>371974</v>
      </c>
      <c r="G363" s="4">
        <f>VLOOKUP($A363,הגדרות!$A$20:$B$90,2,FALSE)</f>
        <v>1</v>
      </c>
    </row>
    <row r="364" spans="1:7" ht="15.75" hidden="1" customHeight="1" x14ac:dyDescent="0.2">
      <c r="A364" s="5">
        <v>10</v>
      </c>
      <c r="B364" s="5" t="s">
        <v>157</v>
      </c>
      <c r="C364" s="5" t="s">
        <v>156</v>
      </c>
      <c r="D364" s="5">
        <v>2010</v>
      </c>
      <c r="E364" s="5" t="s">
        <v>170</v>
      </c>
      <c r="F364" s="4">
        <v>3746</v>
      </c>
      <c r="G364" s="4">
        <f>VLOOKUP($A364,הגדרות!$A$20:$B$90,2,FALSE)</f>
        <v>1</v>
      </c>
    </row>
    <row r="365" spans="1:7" ht="15.75" hidden="1" customHeight="1" x14ac:dyDescent="0.2">
      <c r="A365" s="5">
        <v>10</v>
      </c>
      <c r="B365" s="5" t="s">
        <v>157</v>
      </c>
      <c r="C365" s="5" t="s">
        <v>156</v>
      </c>
      <c r="D365" s="5">
        <v>2010</v>
      </c>
      <c r="E365" s="5" t="s">
        <v>171</v>
      </c>
      <c r="F365" s="4">
        <v>265861</v>
      </c>
      <c r="G365" s="4">
        <f>VLOOKUP($A365,הגדרות!$A$20:$B$90,2,FALSE)</f>
        <v>1</v>
      </c>
    </row>
    <row r="366" spans="1:7" ht="15.75" hidden="1" customHeight="1" x14ac:dyDescent="0.2">
      <c r="A366" s="5">
        <v>10</v>
      </c>
      <c r="B366" s="5" t="s">
        <v>157</v>
      </c>
      <c r="C366" s="5" t="s">
        <v>156</v>
      </c>
      <c r="D366" s="5">
        <v>2011</v>
      </c>
      <c r="E366" s="5" t="s">
        <v>168</v>
      </c>
      <c r="F366" s="4">
        <v>4328</v>
      </c>
      <c r="G366" s="4">
        <f>VLOOKUP($A366,הגדרות!$A$20:$B$90,2,FALSE)</f>
        <v>1</v>
      </c>
    </row>
    <row r="367" spans="1:7" ht="15.75" hidden="1" customHeight="1" x14ac:dyDescent="0.2">
      <c r="A367" s="5">
        <v>10</v>
      </c>
      <c r="B367" s="5" t="s">
        <v>157</v>
      </c>
      <c r="C367" s="5" t="s">
        <v>156</v>
      </c>
      <c r="D367" s="5">
        <v>2011</v>
      </c>
      <c r="E367" s="5" t="s">
        <v>169</v>
      </c>
      <c r="F367" s="4">
        <v>373062</v>
      </c>
      <c r="G367" s="4">
        <f>VLOOKUP($A367,הגדרות!$A$20:$B$90,2,FALSE)</f>
        <v>1</v>
      </c>
    </row>
    <row r="368" spans="1:7" ht="15.75" hidden="1" customHeight="1" x14ac:dyDescent="0.2">
      <c r="A368" s="5">
        <v>10</v>
      </c>
      <c r="B368" s="5" t="s">
        <v>157</v>
      </c>
      <c r="C368" s="5" t="s">
        <v>156</v>
      </c>
      <c r="D368" s="5">
        <v>2011</v>
      </c>
      <c r="E368" s="5" t="s">
        <v>170</v>
      </c>
      <c r="F368" s="4">
        <v>3738</v>
      </c>
      <c r="G368" s="4">
        <f>VLOOKUP($A368,הגדרות!$A$20:$B$90,2,FALSE)</f>
        <v>1</v>
      </c>
    </row>
    <row r="369" spans="1:7" ht="15.75" hidden="1" customHeight="1" x14ac:dyDescent="0.2">
      <c r="A369" s="5">
        <v>10</v>
      </c>
      <c r="B369" s="5" t="s">
        <v>157</v>
      </c>
      <c r="C369" s="5" t="s">
        <v>156</v>
      </c>
      <c r="D369" s="5">
        <v>2011</v>
      </c>
      <c r="E369" s="5" t="s">
        <v>171</v>
      </c>
      <c r="F369" s="4">
        <v>266483</v>
      </c>
      <c r="G369" s="4">
        <f>VLOOKUP($A369,הגדרות!$A$20:$B$90,2,FALSE)</f>
        <v>1</v>
      </c>
    </row>
    <row r="370" spans="1:7" ht="15.75" hidden="1" customHeight="1" x14ac:dyDescent="0.2">
      <c r="A370" s="5">
        <v>10</v>
      </c>
      <c r="B370" s="5" t="s">
        <v>157</v>
      </c>
      <c r="C370" s="5" t="s">
        <v>156</v>
      </c>
      <c r="D370" s="5">
        <v>2012</v>
      </c>
      <c r="E370" s="5" t="s">
        <v>168</v>
      </c>
      <c r="F370" s="4">
        <v>4392</v>
      </c>
      <c r="G370" s="4">
        <f>VLOOKUP($A370,הגדרות!$A$20:$B$90,2,FALSE)</f>
        <v>1</v>
      </c>
    </row>
    <row r="371" spans="1:7" ht="15.75" hidden="1" customHeight="1" x14ac:dyDescent="0.2">
      <c r="A371" s="5">
        <v>10</v>
      </c>
      <c r="B371" s="5" t="s">
        <v>157</v>
      </c>
      <c r="C371" s="5" t="s">
        <v>156</v>
      </c>
      <c r="D371" s="5">
        <v>2012</v>
      </c>
      <c r="E371" s="5" t="s">
        <v>169</v>
      </c>
      <c r="F371" s="4">
        <v>379648</v>
      </c>
      <c r="G371" s="4">
        <f>VLOOKUP($A371,הגדרות!$A$20:$B$90,2,FALSE)</f>
        <v>1</v>
      </c>
    </row>
    <row r="372" spans="1:7" ht="15.75" hidden="1" customHeight="1" x14ac:dyDescent="0.2">
      <c r="A372" s="5">
        <v>10</v>
      </c>
      <c r="B372" s="5" t="s">
        <v>157</v>
      </c>
      <c r="C372" s="5" t="s">
        <v>156</v>
      </c>
      <c r="D372" s="5">
        <v>2012</v>
      </c>
      <c r="E372" s="5" t="s">
        <v>170</v>
      </c>
      <c r="F372" s="4">
        <v>3778</v>
      </c>
      <c r="G372" s="4">
        <f>VLOOKUP($A372,הגדרות!$A$20:$B$90,2,FALSE)</f>
        <v>1</v>
      </c>
    </row>
    <row r="373" spans="1:7" ht="15.75" hidden="1" customHeight="1" x14ac:dyDescent="0.2">
      <c r="A373" s="5">
        <v>10</v>
      </c>
      <c r="B373" s="5" t="s">
        <v>157</v>
      </c>
      <c r="C373" s="5" t="s">
        <v>156</v>
      </c>
      <c r="D373" s="5">
        <v>2012</v>
      </c>
      <c r="E373" s="5" t="s">
        <v>171</v>
      </c>
      <c r="F373" s="4">
        <v>272636</v>
      </c>
      <c r="G373" s="4">
        <f>VLOOKUP($A373,הגדרות!$A$20:$B$90,2,FALSE)</f>
        <v>1</v>
      </c>
    </row>
    <row r="374" spans="1:7" ht="15.75" hidden="1" customHeight="1" x14ac:dyDescent="0.2">
      <c r="A374" s="5">
        <v>10</v>
      </c>
      <c r="B374" s="5" t="s">
        <v>157</v>
      </c>
      <c r="C374" s="5" t="s">
        <v>156</v>
      </c>
      <c r="D374" s="5">
        <v>2013</v>
      </c>
      <c r="E374" s="5" t="s">
        <v>168</v>
      </c>
      <c r="F374" s="4">
        <v>4399</v>
      </c>
      <c r="G374" s="4">
        <f>VLOOKUP($A374,הגדרות!$A$20:$B$90,2,FALSE)</f>
        <v>1</v>
      </c>
    </row>
    <row r="375" spans="1:7" ht="15.75" hidden="1" customHeight="1" x14ac:dyDescent="0.2">
      <c r="A375" s="5">
        <v>10</v>
      </c>
      <c r="B375" s="5" t="s">
        <v>157</v>
      </c>
      <c r="C375" s="5" t="s">
        <v>156</v>
      </c>
      <c r="D375" s="5">
        <v>2013</v>
      </c>
      <c r="E375" s="5" t="s">
        <v>169</v>
      </c>
      <c r="F375" s="4">
        <v>385196</v>
      </c>
      <c r="G375" s="4">
        <f>VLOOKUP($A375,הגדרות!$A$20:$B$90,2,FALSE)</f>
        <v>1</v>
      </c>
    </row>
    <row r="376" spans="1:7" ht="15.75" hidden="1" customHeight="1" x14ac:dyDescent="0.2">
      <c r="A376" s="5">
        <v>10</v>
      </c>
      <c r="B376" s="5" t="s">
        <v>157</v>
      </c>
      <c r="C376" s="5" t="s">
        <v>156</v>
      </c>
      <c r="D376" s="5">
        <v>2013</v>
      </c>
      <c r="E376" s="5" t="s">
        <v>170</v>
      </c>
      <c r="F376" s="4">
        <v>3786</v>
      </c>
      <c r="G376" s="4">
        <f>VLOOKUP($A376,הגדרות!$A$20:$B$90,2,FALSE)</f>
        <v>1</v>
      </c>
    </row>
    <row r="377" spans="1:7" ht="15.75" hidden="1" customHeight="1" x14ac:dyDescent="0.2">
      <c r="A377" s="5">
        <v>10</v>
      </c>
      <c r="B377" s="5" t="s">
        <v>157</v>
      </c>
      <c r="C377" s="5" t="s">
        <v>156</v>
      </c>
      <c r="D377" s="5">
        <v>2013</v>
      </c>
      <c r="E377" s="5" t="s">
        <v>171</v>
      </c>
      <c r="F377" s="4">
        <v>277415</v>
      </c>
      <c r="G377" s="4">
        <f>VLOOKUP($A377,הגדרות!$A$20:$B$90,2,FALSE)</f>
        <v>1</v>
      </c>
    </row>
    <row r="378" spans="1:7" ht="15.75" hidden="1" customHeight="1" x14ac:dyDescent="0.2">
      <c r="A378" s="5">
        <v>10</v>
      </c>
      <c r="B378" s="5" t="s">
        <v>157</v>
      </c>
      <c r="C378" s="5" t="s">
        <v>156</v>
      </c>
      <c r="D378" s="5">
        <v>2014</v>
      </c>
      <c r="E378" s="5" t="s">
        <v>168</v>
      </c>
      <c r="F378" s="4">
        <v>4394</v>
      </c>
      <c r="G378" s="4">
        <f>VLOOKUP($A378,הגדרות!$A$20:$B$90,2,FALSE)</f>
        <v>1</v>
      </c>
    </row>
    <row r="379" spans="1:7" ht="15.75" hidden="1" customHeight="1" x14ac:dyDescent="0.2">
      <c r="A379" s="5">
        <v>10</v>
      </c>
      <c r="B379" s="5" t="s">
        <v>157</v>
      </c>
      <c r="C379" s="5" t="s">
        <v>156</v>
      </c>
      <c r="D379" s="5">
        <v>2014</v>
      </c>
      <c r="E379" s="5" t="s">
        <v>169</v>
      </c>
      <c r="F379" s="4">
        <v>389311</v>
      </c>
      <c r="G379" s="4">
        <f>VLOOKUP($A379,הגדרות!$A$20:$B$90,2,FALSE)</f>
        <v>1</v>
      </c>
    </row>
    <row r="380" spans="1:7" ht="15.75" hidden="1" customHeight="1" x14ac:dyDescent="0.2">
      <c r="A380" s="5">
        <v>10</v>
      </c>
      <c r="B380" s="5" t="s">
        <v>157</v>
      </c>
      <c r="C380" s="5" t="s">
        <v>156</v>
      </c>
      <c r="D380" s="5">
        <v>2014</v>
      </c>
      <c r="E380" s="5" t="s">
        <v>170</v>
      </c>
      <c r="F380" s="4">
        <v>3771</v>
      </c>
      <c r="G380" s="4">
        <f>VLOOKUP($A380,הגדרות!$A$20:$B$90,2,FALSE)</f>
        <v>1</v>
      </c>
    </row>
    <row r="381" spans="1:7" ht="15.75" hidden="1" customHeight="1" x14ac:dyDescent="0.2">
      <c r="A381" s="5">
        <v>10</v>
      </c>
      <c r="B381" s="5" t="s">
        <v>157</v>
      </c>
      <c r="C381" s="5" t="s">
        <v>156</v>
      </c>
      <c r="D381" s="5">
        <v>2014</v>
      </c>
      <c r="E381" s="5" t="s">
        <v>171</v>
      </c>
      <c r="F381" s="4">
        <v>280324</v>
      </c>
      <c r="G381" s="4">
        <f>VLOOKUP($A381,הגדרות!$A$20:$B$90,2,FALSE)</f>
        <v>1</v>
      </c>
    </row>
    <row r="382" spans="1:7" ht="15.75" hidden="1" customHeight="1" x14ac:dyDescent="0.2">
      <c r="A382" s="5">
        <v>10</v>
      </c>
      <c r="B382" s="5" t="s">
        <v>157</v>
      </c>
      <c r="C382" s="5" t="s">
        <v>156</v>
      </c>
      <c r="D382" s="5">
        <v>2015</v>
      </c>
      <c r="E382" s="5" t="s">
        <v>168</v>
      </c>
      <c r="F382" s="4">
        <v>4400</v>
      </c>
      <c r="G382" s="4">
        <f>VLOOKUP($A382,הגדרות!$A$20:$B$90,2,FALSE)</f>
        <v>1</v>
      </c>
    </row>
    <row r="383" spans="1:7" ht="15.75" hidden="1" customHeight="1" x14ac:dyDescent="0.2">
      <c r="A383" s="5">
        <v>10</v>
      </c>
      <c r="B383" s="5" t="s">
        <v>157</v>
      </c>
      <c r="C383" s="5" t="s">
        <v>156</v>
      </c>
      <c r="D383" s="5">
        <v>2015</v>
      </c>
      <c r="E383" s="5" t="s">
        <v>169</v>
      </c>
      <c r="F383" s="4">
        <v>389328</v>
      </c>
      <c r="G383" s="4">
        <f>VLOOKUP($A383,הגדרות!$A$20:$B$90,2,FALSE)</f>
        <v>1</v>
      </c>
    </row>
    <row r="384" spans="1:7" ht="15.75" hidden="1" customHeight="1" x14ac:dyDescent="0.2">
      <c r="A384" s="5">
        <v>10</v>
      </c>
      <c r="B384" s="5" t="s">
        <v>157</v>
      </c>
      <c r="C384" s="5" t="s">
        <v>156</v>
      </c>
      <c r="D384" s="5">
        <v>2015</v>
      </c>
      <c r="E384" s="5" t="s">
        <v>170</v>
      </c>
      <c r="F384" s="4">
        <v>3771</v>
      </c>
      <c r="G384" s="4">
        <f>VLOOKUP($A384,הגדרות!$A$20:$B$90,2,FALSE)</f>
        <v>1</v>
      </c>
    </row>
    <row r="385" spans="1:30" ht="15.75" hidden="1" customHeight="1" x14ac:dyDescent="0.2">
      <c r="A385" s="5">
        <v>10</v>
      </c>
      <c r="B385" s="5" t="s">
        <v>157</v>
      </c>
      <c r="C385" s="5" t="s">
        <v>156</v>
      </c>
      <c r="D385" s="5">
        <v>2015</v>
      </c>
      <c r="E385" s="5" t="s">
        <v>171</v>
      </c>
      <c r="F385" s="4">
        <v>284016</v>
      </c>
      <c r="G385" s="4">
        <f>VLOOKUP($A385,הגדרות!$A$20:$B$90,2,FALSE)</f>
        <v>1</v>
      </c>
    </row>
    <row r="386" spans="1:30" ht="15.75" hidden="1" customHeight="1" x14ac:dyDescent="0.2">
      <c r="A386" s="5">
        <v>54</v>
      </c>
      <c r="B386" s="5" t="s">
        <v>60</v>
      </c>
      <c r="C386" s="5" t="s">
        <v>59</v>
      </c>
      <c r="D386" s="5">
        <v>2010</v>
      </c>
      <c r="E386" s="5" t="s">
        <v>168</v>
      </c>
      <c r="F386" s="4">
        <v>4038</v>
      </c>
      <c r="G386" s="4">
        <f>VLOOKUP($A386,הגדרות!$A$20:$B$90,2,FALSE)</f>
        <v>8</v>
      </c>
      <c r="H386" s="4"/>
      <c r="I386" s="4"/>
      <c r="J386" s="4"/>
      <c r="K386" s="4"/>
      <c r="L386" s="4"/>
      <c r="M386" s="4"/>
      <c r="N386" s="4"/>
      <c r="O386" s="4"/>
      <c r="P386" s="4"/>
      <c r="Q386" s="4"/>
      <c r="R386" s="4"/>
      <c r="S386" s="4"/>
      <c r="T386" s="4"/>
      <c r="U386" s="4"/>
      <c r="V386" s="4"/>
      <c r="W386" s="4"/>
      <c r="X386" s="4"/>
      <c r="Y386" s="4"/>
      <c r="Z386" s="4"/>
      <c r="AA386" s="4"/>
      <c r="AB386" s="4"/>
      <c r="AC386" s="4"/>
      <c r="AD386" s="4"/>
    </row>
    <row r="387" spans="1:30" ht="15.75" hidden="1" customHeight="1" x14ac:dyDescent="0.2">
      <c r="A387" s="5">
        <v>54</v>
      </c>
      <c r="B387" s="5" t="s">
        <v>60</v>
      </c>
      <c r="C387" s="5" t="s">
        <v>59</v>
      </c>
      <c r="D387" s="5">
        <v>2010</v>
      </c>
      <c r="E387" s="5" t="s">
        <v>169</v>
      </c>
      <c r="F387" s="4">
        <v>273807</v>
      </c>
      <c r="G387" s="4">
        <f>VLOOKUP($A387,הגדרות!$A$20:$B$90,2,FALSE)</f>
        <v>8</v>
      </c>
      <c r="H387" s="4"/>
      <c r="I387" s="4"/>
      <c r="J387" s="4"/>
      <c r="K387" s="4"/>
      <c r="L387" s="4"/>
      <c r="M387" s="4"/>
      <c r="N387" s="4"/>
      <c r="O387" s="4"/>
      <c r="P387" s="4"/>
      <c r="Q387" s="4"/>
      <c r="R387" s="4"/>
      <c r="S387" s="4"/>
      <c r="T387" s="4"/>
      <c r="U387" s="4"/>
      <c r="V387" s="4"/>
      <c r="W387" s="4"/>
      <c r="X387" s="4"/>
      <c r="Y387" s="4"/>
      <c r="Z387" s="4"/>
      <c r="AA387" s="4"/>
      <c r="AB387" s="4"/>
      <c r="AC387" s="4"/>
      <c r="AD387" s="4"/>
    </row>
    <row r="388" spans="1:30" ht="15.75" hidden="1" customHeight="1" x14ac:dyDescent="0.2">
      <c r="A388" s="5">
        <v>54</v>
      </c>
      <c r="B388" s="5" t="s">
        <v>60</v>
      </c>
      <c r="C388" s="5" t="s">
        <v>59</v>
      </c>
      <c r="D388" s="5">
        <v>2010</v>
      </c>
      <c r="E388" s="5" t="s">
        <v>170</v>
      </c>
      <c r="F388" s="4">
        <v>3465</v>
      </c>
      <c r="G388" s="4">
        <f>VLOOKUP($A388,הגדרות!$A$20:$B$90,2,FALSE)</f>
        <v>8</v>
      </c>
      <c r="H388" s="4"/>
      <c r="I388" s="4"/>
      <c r="J388" s="4"/>
      <c r="K388" s="4"/>
      <c r="L388" s="4"/>
      <c r="M388" s="4"/>
      <c r="N388" s="4"/>
      <c r="O388" s="4"/>
      <c r="P388" s="4"/>
      <c r="Q388" s="4"/>
      <c r="R388" s="4"/>
      <c r="S388" s="4"/>
      <c r="T388" s="4"/>
      <c r="U388" s="4"/>
      <c r="V388" s="4"/>
      <c r="W388" s="4"/>
      <c r="X388" s="4"/>
      <c r="Y388" s="4"/>
      <c r="Z388" s="4"/>
      <c r="AA388" s="4"/>
      <c r="AB388" s="4"/>
      <c r="AC388" s="4"/>
      <c r="AD388" s="4"/>
    </row>
    <row r="389" spans="1:30" ht="15.75" hidden="1" customHeight="1" x14ac:dyDescent="0.2">
      <c r="A389" s="5">
        <v>54</v>
      </c>
      <c r="B389" s="5" t="s">
        <v>60</v>
      </c>
      <c r="C389" s="5" t="s">
        <v>59</v>
      </c>
      <c r="D389" s="5">
        <v>2010</v>
      </c>
      <c r="E389" s="5" t="s">
        <v>171</v>
      </c>
      <c r="F389" s="4">
        <v>202399</v>
      </c>
      <c r="G389" s="4">
        <f>VLOOKUP($A389,הגדרות!$A$20:$B$90,2,FALSE)</f>
        <v>8</v>
      </c>
      <c r="H389" s="4"/>
      <c r="I389" s="4"/>
      <c r="J389" s="4"/>
      <c r="K389" s="4"/>
      <c r="L389" s="4"/>
      <c r="M389" s="4"/>
      <c r="N389" s="4"/>
      <c r="O389" s="4"/>
      <c r="P389" s="4"/>
      <c r="Q389" s="4"/>
      <c r="R389" s="4"/>
      <c r="S389" s="4"/>
      <c r="T389" s="4"/>
      <c r="U389" s="4"/>
      <c r="V389" s="4"/>
      <c r="W389" s="4"/>
      <c r="X389" s="4"/>
      <c r="Y389" s="4"/>
      <c r="Z389" s="4"/>
      <c r="AA389" s="4"/>
      <c r="AB389" s="4"/>
      <c r="AC389" s="4"/>
      <c r="AD389" s="4"/>
    </row>
    <row r="390" spans="1:30" ht="15.75" hidden="1" customHeight="1" x14ac:dyDescent="0.2">
      <c r="A390" s="5">
        <v>54</v>
      </c>
      <c r="B390" s="5" t="s">
        <v>60</v>
      </c>
      <c r="C390" s="5" t="s">
        <v>59</v>
      </c>
      <c r="D390" s="5">
        <v>2011</v>
      </c>
      <c r="E390" s="5" t="s">
        <v>168</v>
      </c>
      <c r="F390" s="4">
        <v>4050</v>
      </c>
      <c r="G390" s="4">
        <f>VLOOKUP($A390,הגדרות!$A$20:$B$90,2,FALSE)</f>
        <v>8</v>
      </c>
      <c r="H390" s="4"/>
      <c r="I390" s="4"/>
      <c r="J390" s="4"/>
      <c r="K390" s="4"/>
      <c r="L390" s="4"/>
      <c r="M390" s="4"/>
      <c r="N390" s="4"/>
      <c r="O390" s="4"/>
      <c r="P390" s="4"/>
      <c r="Q390" s="4"/>
      <c r="R390" s="4"/>
      <c r="S390" s="4"/>
      <c r="T390" s="4"/>
      <c r="U390" s="4"/>
      <c r="V390" s="4"/>
      <c r="W390" s="4"/>
      <c r="X390" s="4"/>
      <c r="Y390" s="4"/>
      <c r="Z390" s="4"/>
      <c r="AA390" s="4"/>
      <c r="AB390" s="4"/>
      <c r="AC390" s="4"/>
      <c r="AD390" s="4"/>
    </row>
    <row r="391" spans="1:30" ht="15.75" hidden="1" customHeight="1" x14ac:dyDescent="0.2">
      <c r="A391" s="5">
        <v>54</v>
      </c>
      <c r="B391" s="5" t="s">
        <v>60</v>
      </c>
      <c r="C391" s="5" t="s">
        <v>59</v>
      </c>
      <c r="D391" s="5">
        <v>2011</v>
      </c>
      <c r="E391" s="5" t="s">
        <v>169</v>
      </c>
      <c r="F391" s="4">
        <v>280083</v>
      </c>
      <c r="G391" s="4">
        <f>VLOOKUP($A391,הגדרות!$A$20:$B$90,2,FALSE)</f>
        <v>8</v>
      </c>
      <c r="H391" s="4"/>
      <c r="I391" s="4"/>
      <c r="J391" s="4"/>
      <c r="K391" s="4"/>
      <c r="L391" s="4"/>
      <c r="M391" s="4"/>
      <c r="N391" s="4"/>
      <c r="O391" s="4"/>
      <c r="P391" s="4"/>
      <c r="Q391" s="4"/>
      <c r="R391" s="4"/>
      <c r="S391" s="4"/>
      <c r="T391" s="4"/>
      <c r="U391" s="4"/>
      <c r="V391" s="4"/>
      <c r="W391" s="4"/>
      <c r="X391" s="4"/>
      <c r="Y391" s="4"/>
      <c r="Z391" s="4"/>
      <c r="AA391" s="4"/>
      <c r="AB391" s="4"/>
      <c r="AC391" s="4"/>
      <c r="AD391" s="4"/>
    </row>
    <row r="392" spans="1:30" ht="15.75" hidden="1" customHeight="1" x14ac:dyDescent="0.2">
      <c r="A392" s="5">
        <v>54</v>
      </c>
      <c r="B392" s="5" t="s">
        <v>60</v>
      </c>
      <c r="C392" s="5" t="s">
        <v>59</v>
      </c>
      <c r="D392" s="5">
        <v>2011</v>
      </c>
      <c r="E392" s="5" t="s">
        <v>170</v>
      </c>
      <c r="F392" s="4">
        <v>3469</v>
      </c>
      <c r="G392" s="4">
        <f>VLOOKUP($A392,הגדרות!$A$20:$B$90,2,FALSE)</f>
        <v>8</v>
      </c>
      <c r="H392" s="4"/>
      <c r="I392" s="4"/>
      <c r="J392" s="4"/>
      <c r="K392" s="4"/>
      <c r="L392" s="4"/>
      <c r="M392" s="4"/>
      <c r="N392" s="4"/>
      <c r="O392" s="4"/>
      <c r="P392" s="4"/>
      <c r="Q392" s="4"/>
      <c r="R392" s="4"/>
      <c r="S392" s="4"/>
      <c r="T392" s="4"/>
      <c r="U392" s="4"/>
      <c r="V392" s="4"/>
      <c r="W392" s="4"/>
      <c r="X392" s="4"/>
      <c r="Y392" s="4"/>
      <c r="Z392" s="4"/>
      <c r="AA392" s="4"/>
      <c r="AB392" s="4"/>
      <c r="AC392" s="4"/>
      <c r="AD392" s="4"/>
    </row>
    <row r="393" spans="1:30" ht="15.75" hidden="1" customHeight="1" x14ac:dyDescent="0.2">
      <c r="A393" s="5">
        <v>54</v>
      </c>
      <c r="B393" s="5" t="s">
        <v>60</v>
      </c>
      <c r="C393" s="5" t="s">
        <v>59</v>
      </c>
      <c r="D393" s="5">
        <v>2011</v>
      </c>
      <c r="E393" s="5" t="s">
        <v>171</v>
      </c>
      <c r="F393" s="4">
        <v>202834</v>
      </c>
      <c r="G393" s="4">
        <f>VLOOKUP($A393,הגדרות!$A$20:$B$90,2,FALSE)</f>
        <v>8</v>
      </c>
      <c r="H393" s="4"/>
      <c r="I393" s="4"/>
      <c r="J393" s="4"/>
      <c r="K393" s="4"/>
      <c r="L393" s="4"/>
      <c r="M393" s="4"/>
      <c r="N393" s="4"/>
      <c r="O393" s="4"/>
      <c r="P393" s="4"/>
      <c r="Q393" s="4"/>
      <c r="R393" s="4"/>
      <c r="S393" s="4"/>
      <c r="T393" s="4"/>
      <c r="U393" s="4"/>
      <c r="V393" s="4"/>
      <c r="W393" s="4"/>
      <c r="X393" s="4"/>
      <c r="Y393" s="4"/>
      <c r="Z393" s="4"/>
      <c r="AA393" s="4"/>
      <c r="AB393" s="4"/>
      <c r="AC393" s="4"/>
      <c r="AD393" s="4"/>
    </row>
    <row r="394" spans="1:30" ht="15.75" hidden="1" customHeight="1" x14ac:dyDescent="0.2">
      <c r="A394" s="5">
        <v>54</v>
      </c>
      <c r="B394" s="5" t="s">
        <v>60</v>
      </c>
      <c r="C394" s="5" t="s">
        <v>59</v>
      </c>
      <c r="D394" s="5">
        <v>2012</v>
      </c>
      <c r="E394" s="5" t="s">
        <v>168</v>
      </c>
      <c r="F394" s="4">
        <v>4150</v>
      </c>
      <c r="G394" s="4">
        <f>VLOOKUP($A394,הגדרות!$A$20:$B$90,2,FALSE)</f>
        <v>8</v>
      </c>
      <c r="H394" s="4"/>
      <c r="I394" s="4"/>
      <c r="J394" s="4"/>
      <c r="K394" s="4"/>
      <c r="L394" s="4"/>
      <c r="M394" s="4"/>
      <c r="N394" s="4"/>
      <c r="O394" s="4"/>
      <c r="P394" s="4"/>
      <c r="Q394" s="4"/>
      <c r="R394" s="4"/>
      <c r="S394" s="4"/>
      <c r="T394" s="4"/>
      <c r="U394" s="4"/>
      <c r="V394" s="4"/>
      <c r="W394" s="4"/>
      <c r="X394" s="4"/>
      <c r="Y394" s="4"/>
      <c r="Z394" s="4"/>
      <c r="AA394" s="4"/>
      <c r="AB394" s="4"/>
      <c r="AC394" s="4"/>
      <c r="AD394" s="4"/>
    </row>
    <row r="395" spans="1:30" ht="15.75" hidden="1" customHeight="1" x14ac:dyDescent="0.2">
      <c r="A395" s="5">
        <v>54</v>
      </c>
      <c r="B395" s="5" t="s">
        <v>60</v>
      </c>
      <c r="C395" s="5" t="s">
        <v>59</v>
      </c>
      <c r="D395" s="5">
        <v>2012</v>
      </c>
      <c r="E395" s="5" t="s">
        <v>169</v>
      </c>
      <c r="F395" s="4">
        <v>287596</v>
      </c>
      <c r="G395" s="4">
        <f>VLOOKUP($A395,הגדרות!$A$20:$B$90,2,FALSE)</f>
        <v>8</v>
      </c>
      <c r="H395" s="4"/>
      <c r="I395" s="4"/>
      <c r="J395" s="4"/>
      <c r="K395" s="4"/>
      <c r="L395" s="4"/>
      <c r="M395" s="4"/>
      <c r="N395" s="4"/>
      <c r="O395" s="4"/>
      <c r="P395" s="4"/>
      <c r="Q395" s="4"/>
      <c r="R395" s="4"/>
      <c r="S395" s="4"/>
      <c r="T395" s="4"/>
      <c r="U395" s="4"/>
      <c r="V395" s="4"/>
      <c r="W395" s="4"/>
      <c r="X395" s="4"/>
      <c r="Y395" s="4"/>
      <c r="Z395" s="4"/>
      <c r="AA395" s="4"/>
      <c r="AB395" s="4"/>
      <c r="AC395" s="4"/>
      <c r="AD395" s="4"/>
    </row>
    <row r="396" spans="1:30" ht="15.75" hidden="1" customHeight="1" x14ac:dyDescent="0.2">
      <c r="A396" s="5">
        <v>54</v>
      </c>
      <c r="B396" s="5" t="s">
        <v>60</v>
      </c>
      <c r="C396" s="5" t="s">
        <v>59</v>
      </c>
      <c r="D396" s="5">
        <v>2012</v>
      </c>
      <c r="E396" s="5" t="s">
        <v>170</v>
      </c>
      <c r="F396" s="4">
        <v>3563</v>
      </c>
      <c r="G396" s="4">
        <f>VLOOKUP($A396,הגדרות!$A$20:$B$90,2,FALSE)</f>
        <v>8</v>
      </c>
      <c r="H396" s="4"/>
      <c r="I396" s="4"/>
      <c r="J396" s="4"/>
      <c r="K396" s="4"/>
      <c r="L396" s="4"/>
      <c r="M396" s="4"/>
      <c r="N396" s="4"/>
      <c r="O396" s="4"/>
      <c r="P396" s="4"/>
      <c r="Q396" s="4"/>
      <c r="R396" s="4"/>
      <c r="S396" s="4"/>
      <c r="T396" s="4"/>
      <c r="U396" s="4"/>
      <c r="V396" s="4"/>
      <c r="W396" s="4"/>
      <c r="X396" s="4"/>
      <c r="Y396" s="4"/>
      <c r="Z396" s="4"/>
      <c r="AA396" s="4"/>
      <c r="AB396" s="4"/>
      <c r="AC396" s="4"/>
      <c r="AD396" s="4"/>
    </row>
    <row r="397" spans="1:30" ht="15.75" hidden="1" customHeight="1" x14ac:dyDescent="0.2">
      <c r="A397" s="5">
        <v>54</v>
      </c>
      <c r="B397" s="5" t="s">
        <v>60</v>
      </c>
      <c r="C397" s="5" t="s">
        <v>59</v>
      </c>
      <c r="D397" s="5">
        <v>2012</v>
      </c>
      <c r="E397" s="5" t="s">
        <v>171</v>
      </c>
      <c r="F397" s="4">
        <v>210512</v>
      </c>
      <c r="G397" s="4">
        <f>VLOOKUP($A397,הגדרות!$A$20:$B$90,2,FALSE)</f>
        <v>8</v>
      </c>
      <c r="H397" s="4"/>
      <c r="I397" s="5"/>
      <c r="J397" s="4"/>
      <c r="K397" s="4"/>
      <c r="L397" s="4"/>
      <c r="M397" s="5"/>
      <c r="N397" s="4"/>
      <c r="O397" s="4"/>
      <c r="P397" s="4"/>
      <c r="Q397" s="5"/>
      <c r="R397" s="4"/>
      <c r="S397" s="4"/>
      <c r="T397" s="4"/>
      <c r="U397" s="5"/>
      <c r="V397" s="4"/>
      <c r="W397" s="4"/>
      <c r="X397" s="4"/>
      <c r="Y397" s="5"/>
      <c r="Z397" s="4"/>
      <c r="AA397" s="4"/>
      <c r="AB397" s="4"/>
      <c r="AC397" s="5"/>
      <c r="AD397" s="4"/>
    </row>
    <row r="398" spans="1:30" ht="15.75" hidden="1" customHeight="1" x14ac:dyDescent="0.2">
      <c r="A398" s="5">
        <v>54</v>
      </c>
      <c r="B398" s="5" t="s">
        <v>60</v>
      </c>
      <c r="C398" s="5" t="s">
        <v>59</v>
      </c>
      <c r="D398" s="5">
        <v>2013</v>
      </c>
      <c r="E398" s="5" t="s">
        <v>168</v>
      </c>
      <c r="F398" s="4">
        <v>4154</v>
      </c>
      <c r="G398" s="4">
        <f>VLOOKUP($A398,הגדרות!$A$20:$B$90,2,FALSE)</f>
        <v>8</v>
      </c>
      <c r="H398" s="4"/>
      <c r="I398" s="4"/>
      <c r="J398" s="4"/>
      <c r="K398" s="4"/>
      <c r="L398" s="4"/>
      <c r="M398" s="4"/>
      <c r="N398" s="4"/>
      <c r="O398" s="4"/>
      <c r="P398" s="4"/>
      <c r="Q398" s="4"/>
      <c r="R398" s="4"/>
      <c r="S398" s="4"/>
      <c r="T398" s="4"/>
      <c r="U398" s="4"/>
      <c r="V398" s="4"/>
      <c r="W398" s="4"/>
      <c r="X398" s="4"/>
      <c r="Y398" s="4"/>
      <c r="Z398" s="4"/>
      <c r="AA398" s="4"/>
      <c r="AB398" s="4"/>
      <c r="AC398" s="4"/>
      <c r="AD398" s="4"/>
    </row>
    <row r="399" spans="1:30" ht="15.75" hidden="1" customHeight="1" x14ac:dyDescent="0.2">
      <c r="A399" s="5">
        <v>54</v>
      </c>
      <c r="B399" s="5" t="s">
        <v>60</v>
      </c>
      <c r="C399" s="5" t="s">
        <v>59</v>
      </c>
      <c r="D399" s="5">
        <v>2013</v>
      </c>
      <c r="E399" s="5" t="s">
        <v>169</v>
      </c>
      <c r="F399" s="4">
        <v>289389</v>
      </c>
      <c r="G399" s="4">
        <f>VLOOKUP($A399,הגדרות!$A$20:$B$90,2,FALSE)</f>
        <v>8</v>
      </c>
      <c r="H399" s="4"/>
      <c r="I399" s="4"/>
      <c r="J399" s="4"/>
      <c r="K399" s="4"/>
      <c r="L399" s="4"/>
      <c r="M399" s="4"/>
      <c r="N399" s="4"/>
      <c r="O399" s="4"/>
      <c r="P399" s="4"/>
      <c r="Q399" s="4"/>
      <c r="R399" s="4"/>
      <c r="S399" s="4"/>
      <c r="T399" s="4"/>
      <c r="U399" s="4"/>
      <c r="V399" s="4"/>
      <c r="W399" s="4"/>
      <c r="X399" s="4"/>
      <c r="Y399" s="4"/>
      <c r="Z399" s="4"/>
      <c r="AA399" s="4"/>
      <c r="AB399" s="4"/>
      <c r="AC399" s="4"/>
      <c r="AD399" s="4"/>
    </row>
    <row r="400" spans="1:30" ht="15.75" hidden="1" customHeight="1" x14ac:dyDescent="0.2">
      <c r="A400" s="5">
        <v>54</v>
      </c>
      <c r="B400" s="5" t="s">
        <v>60</v>
      </c>
      <c r="C400" s="5" t="s">
        <v>59</v>
      </c>
      <c r="D400" s="5">
        <v>2013</v>
      </c>
      <c r="E400" s="5" t="s">
        <v>170</v>
      </c>
      <c r="F400" s="4">
        <v>3568</v>
      </c>
      <c r="G400" s="4">
        <f>VLOOKUP($A400,הגדרות!$A$20:$B$90,2,FALSE)</f>
        <v>8</v>
      </c>
      <c r="H400" s="4"/>
      <c r="I400" s="4"/>
      <c r="J400" s="4"/>
      <c r="K400" s="4"/>
      <c r="L400" s="4"/>
      <c r="M400" s="4"/>
      <c r="N400" s="4"/>
      <c r="O400" s="4"/>
      <c r="P400" s="4"/>
      <c r="Q400" s="4"/>
      <c r="R400" s="4"/>
      <c r="S400" s="4"/>
      <c r="T400" s="4"/>
      <c r="U400" s="4"/>
      <c r="V400" s="4"/>
      <c r="W400" s="4"/>
      <c r="X400" s="4"/>
      <c r="Y400" s="4"/>
      <c r="Z400" s="4"/>
      <c r="AA400" s="4"/>
      <c r="AB400" s="4"/>
      <c r="AC400" s="4"/>
      <c r="AD400" s="4"/>
    </row>
    <row r="401" spans="1:30" ht="15.75" hidden="1" customHeight="1" x14ac:dyDescent="0.2">
      <c r="A401" s="5">
        <v>54</v>
      </c>
      <c r="B401" s="5" t="s">
        <v>60</v>
      </c>
      <c r="C401" s="5" t="s">
        <v>59</v>
      </c>
      <c r="D401" s="5">
        <v>2013</v>
      </c>
      <c r="E401" s="5" t="s">
        <v>171</v>
      </c>
      <c r="F401" s="4">
        <v>212483</v>
      </c>
      <c r="G401" s="4">
        <f>VLOOKUP($A401,הגדרות!$A$20:$B$90,2,FALSE)</f>
        <v>8</v>
      </c>
      <c r="H401" s="4"/>
      <c r="I401" s="4"/>
      <c r="J401" s="4"/>
      <c r="K401" s="4"/>
      <c r="L401" s="4"/>
      <c r="M401" s="4"/>
      <c r="N401" s="4"/>
      <c r="O401" s="4"/>
      <c r="P401" s="4"/>
      <c r="Q401" s="4"/>
      <c r="R401" s="4"/>
      <c r="S401" s="4"/>
      <c r="T401" s="4"/>
      <c r="U401" s="4"/>
      <c r="V401" s="4"/>
      <c r="W401" s="4"/>
      <c r="X401" s="4"/>
      <c r="Y401" s="4"/>
      <c r="Z401" s="4"/>
      <c r="AA401" s="4"/>
      <c r="AB401" s="4"/>
      <c r="AC401" s="4"/>
      <c r="AD401" s="4"/>
    </row>
    <row r="402" spans="1:30" ht="15.75" hidden="1" customHeight="1" x14ac:dyDescent="0.2">
      <c r="A402" s="5">
        <v>54</v>
      </c>
      <c r="B402" s="5" t="s">
        <v>60</v>
      </c>
      <c r="C402" s="5" t="s">
        <v>59</v>
      </c>
      <c r="D402" s="5">
        <v>2014</v>
      </c>
      <c r="E402" s="5" t="s">
        <v>168</v>
      </c>
      <c r="F402" s="4">
        <v>4237</v>
      </c>
      <c r="G402" s="4">
        <f>VLOOKUP($A402,הגדרות!$A$20:$B$90,2,FALSE)</f>
        <v>8</v>
      </c>
      <c r="H402" s="4"/>
      <c r="I402" s="5"/>
      <c r="J402" s="4"/>
      <c r="K402" s="4"/>
      <c r="L402" s="4"/>
      <c r="M402" s="5"/>
      <c r="N402" s="4"/>
      <c r="O402" s="4"/>
      <c r="P402" s="4"/>
      <c r="Q402" s="5"/>
      <c r="R402" s="4"/>
      <c r="S402" s="4"/>
      <c r="T402" s="4"/>
      <c r="U402" s="5"/>
      <c r="V402" s="4"/>
      <c r="W402" s="4"/>
      <c r="X402" s="4"/>
      <c r="Y402" s="5"/>
      <c r="Z402" s="4"/>
      <c r="AA402" s="4"/>
      <c r="AB402" s="4"/>
      <c r="AC402" s="5"/>
      <c r="AD402" s="4"/>
    </row>
    <row r="403" spans="1:30" ht="15.75" hidden="1" customHeight="1" x14ac:dyDescent="0.2">
      <c r="A403" s="5">
        <v>54</v>
      </c>
      <c r="B403" s="5" t="s">
        <v>60</v>
      </c>
      <c r="C403" s="5" t="s">
        <v>59</v>
      </c>
      <c r="D403" s="5">
        <v>2014</v>
      </c>
      <c r="E403" s="5" t="s">
        <v>169</v>
      </c>
      <c r="F403" s="4">
        <v>294965</v>
      </c>
      <c r="G403" s="4">
        <f>VLOOKUP($A403,הגדרות!$A$20:$B$90,2,FALSE)</f>
        <v>8</v>
      </c>
      <c r="H403" s="4"/>
      <c r="I403" s="4"/>
      <c r="J403" s="4"/>
      <c r="K403" s="4"/>
      <c r="L403" s="4"/>
      <c r="M403" s="4"/>
      <c r="N403" s="4"/>
      <c r="O403" s="4"/>
      <c r="P403" s="4"/>
      <c r="Q403" s="4"/>
      <c r="R403" s="4"/>
      <c r="S403" s="4"/>
      <c r="T403" s="4"/>
      <c r="U403" s="4"/>
      <c r="V403" s="4"/>
      <c r="W403" s="4"/>
      <c r="X403" s="4"/>
      <c r="Y403" s="4"/>
      <c r="Z403" s="4"/>
      <c r="AA403" s="4"/>
      <c r="AB403" s="4"/>
      <c r="AC403" s="4"/>
      <c r="AD403" s="4"/>
    </row>
    <row r="404" spans="1:30" ht="15.75" hidden="1" customHeight="1" x14ac:dyDescent="0.2">
      <c r="A404" s="5">
        <v>54</v>
      </c>
      <c r="B404" s="5" t="s">
        <v>60</v>
      </c>
      <c r="C404" s="5" t="s">
        <v>59</v>
      </c>
      <c r="D404" s="5">
        <v>2014</v>
      </c>
      <c r="E404" s="5" t="s">
        <v>170</v>
      </c>
      <c r="F404" s="4">
        <v>3663</v>
      </c>
      <c r="G404" s="4">
        <f>VLOOKUP($A404,הגדרות!$A$20:$B$90,2,FALSE)</f>
        <v>8</v>
      </c>
      <c r="H404" s="4"/>
      <c r="I404" s="4"/>
      <c r="J404" s="4"/>
      <c r="K404" s="4"/>
      <c r="L404" s="4"/>
      <c r="M404" s="4"/>
      <c r="N404" s="4"/>
      <c r="O404" s="4"/>
      <c r="P404" s="4"/>
      <c r="Q404" s="4"/>
      <c r="R404" s="4"/>
      <c r="S404" s="4"/>
      <c r="T404" s="4"/>
      <c r="U404" s="4"/>
      <c r="V404" s="4"/>
      <c r="W404" s="4"/>
      <c r="X404" s="4"/>
      <c r="Y404" s="4"/>
      <c r="Z404" s="4"/>
      <c r="AA404" s="4"/>
      <c r="AB404" s="4"/>
      <c r="AC404" s="4"/>
      <c r="AD404" s="4"/>
    </row>
    <row r="405" spans="1:30" ht="15.75" hidden="1" customHeight="1" x14ac:dyDescent="0.2">
      <c r="A405" s="5">
        <v>54</v>
      </c>
      <c r="B405" s="5" t="s">
        <v>60</v>
      </c>
      <c r="C405" s="5" t="s">
        <v>59</v>
      </c>
      <c r="D405" s="5">
        <v>2014</v>
      </c>
      <c r="E405" s="5" t="s">
        <v>171</v>
      </c>
      <c r="F405" s="4">
        <v>221220</v>
      </c>
      <c r="G405" s="4">
        <f>VLOOKUP($A405,הגדרות!$A$20:$B$90,2,FALSE)</f>
        <v>8</v>
      </c>
      <c r="H405" s="4"/>
      <c r="I405" s="4"/>
      <c r="J405" s="4"/>
      <c r="K405" s="4"/>
      <c r="L405" s="4"/>
      <c r="M405" s="4"/>
      <c r="N405" s="4"/>
      <c r="O405" s="4"/>
      <c r="P405" s="4"/>
      <c r="Q405" s="4"/>
      <c r="R405" s="4"/>
      <c r="S405" s="4"/>
      <c r="T405" s="4"/>
      <c r="U405" s="4"/>
      <c r="V405" s="4"/>
      <c r="W405" s="4"/>
      <c r="X405" s="4"/>
      <c r="Y405" s="4"/>
      <c r="Z405" s="4"/>
      <c r="AA405" s="4"/>
      <c r="AB405" s="4"/>
      <c r="AC405" s="4"/>
      <c r="AD405" s="4"/>
    </row>
    <row r="406" spans="1:30" ht="15.75" hidden="1" customHeight="1" x14ac:dyDescent="0.2">
      <c r="A406" s="5">
        <v>54</v>
      </c>
      <c r="B406" s="5" t="s">
        <v>60</v>
      </c>
      <c r="C406" s="5" t="s">
        <v>59</v>
      </c>
      <c r="D406" s="5">
        <v>2015</v>
      </c>
      <c r="E406" s="5" t="s">
        <v>168</v>
      </c>
      <c r="F406" s="4">
        <v>4232</v>
      </c>
      <c r="G406" s="4">
        <f>VLOOKUP($A406,הגדרות!$A$20:$B$90,2,FALSE)</f>
        <v>8</v>
      </c>
      <c r="H406" s="4"/>
      <c r="I406" s="4"/>
      <c r="J406" s="4"/>
      <c r="K406" s="4"/>
      <c r="L406" s="4"/>
      <c r="M406" s="4"/>
      <c r="N406" s="4"/>
      <c r="O406" s="4"/>
      <c r="P406" s="4"/>
      <c r="Q406" s="4"/>
      <c r="R406" s="4"/>
      <c r="S406" s="4"/>
      <c r="T406" s="4"/>
      <c r="U406" s="4"/>
      <c r="V406" s="4"/>
      <c r="W406" s="4"/>
      <c r="X406" s="4"/>
      <c r="Y406" s="4"/>
      <c r="Z406" s="4"/>
      <c r="AA406" s="4"/>
      <c r="AB406" s="4"/>
      <c r="AC406" s="4"/>
      <c r="AD406" s="4"/>
    </row>
    <row r="407" spans="1:30" ht="15.75" hidden="1" customHeight="1" x14ac:dyDescent="0.2">
      <c r="A407" s="5">
        <v>54</v>
      </c>
      <c r="B407" s="5" t="s">
        <v>60</v>
      </c>
      <c r="C407" s="5" t="s">
        <v>59</v>
      </c>
      <c r="D407" s="5">
        <v>2015</v>
      </c>
      <c r="E407" s="5" t="s">
        <v>169</v>
      </c>
      <c r="F407" s="4">
        <v>296808</v>
      </c>
      <c r="G407" s="4">
        <f>VLOOKUP($A407,הגדרות!$A$20:$B$90,2,FALSE)</f>
        <v>8</v>
      </c>
      <c r="H407" s="4"/>
      <c r="I407" s="4"/>
      <c r="J407" s="4"/>
      <c r="K407" s="4"/>
      <c r="L407" s="4"/>
      <c r="M407" s="4"/>
      <c r="N407" s="4"/>
      <c r="O407" s="4"/>
      <c r="P407" s="4"/>
      <c r="Q407" s="4"/>
      <c r="R407" s="4"/>
      <c r="S407" s="4"/>
      <c r="T407" s="4"/>
      <c r="U407" s="4"/>
      <c r="V407" s="4"/>
      <c r="W407" s="4"/>
      <c r="X407" s="4"/>
      <c r="Y407" s="4"/>
      <c r="Z407" s="4"/>
      <c r="AA407" s="4"/>
      <c r="AB407" s="4"/>
      <c r="AC407" s="4"/>
      <c r="AD407" s="4"/>
    </row>
    <row r="408" spans="1:30" ht="15.75" hidden="1" customHeight="1" x14ac:dyDescent="0.2">
      <c r="A408" s="5">
        <v>54</v>
      </c>
      <c r="B408" s="5" t="s">
        <v>60</v>
      </c>
      <c r="C408" s="5" t="s">
        <v>59</v>
      </c>
      <c r="D408" s="5">
        <v>2015</v>
      </c>
      <c r="E408" s="5" t="s">
        <v>170</v>
      </c>
      <c r="F408" s="4">
        <v>3672</v>
      </c>
      <c r="G408" s="4">
        <f>VLOOKUP($A408,הגדרות!$A$20:$B$90,2,FALSE)</f>
        <v>8</v>
      </c>
      <c r="H408" s="4"/>
      <c r="I408" s="4"/>
      <c r="J408" s="4"/>
      <c r="K408" s="4"/>
      <c r="L408" s="4"/>
      <c r="M408" s="4"/>
      <c r="N408" s="4"/>
      <c r="O408" s="4"/>
      <c r="P408" s="4"/>
      <c r="Q408" s="4"/>
      <c r="R408" s="4"/>
      <c r="S408" s="4"/>
      <c r="T408" s="4"/>
      <c r="U408" s="4"/>
      <c r="V408" s="4"/>
      <c r="W408" s="4"/>
      <c r="X408" s="4"/>
      <c r="Y408" s="4"/>
      <c r="Z408" s="4"/>
      <c r="AA408" s="4"/>
      <c r="AB408" s="4"/>
      <c r="AC408" s="4"/>
      <c r="AD408" s="4"/>
    </row>
    <row r="409" spans="1:30" ht="15.75" hidden="1" customHeight="1" x14ac:dyDescent="0.2">
      <c r="A409" s="5">
        <v>54</v>
      </c>
      <c r="B409" s="5" t="s">
        <v>60</v>
      </c>
      <c r="C409" s="5" t="s">
        <v>59</v>
      </c>
      <c r="D409" s="5">
        <v>2015</v>
      </c>
      <c r="E409" s="5" t="s">
        <v>171</v>
      </c>
      <c r="F409" s="4">
        <v>223439</v>
      </c>
      <c r="G409" s="4">
        <f>VLOOKUP($A409,הגדרות!$A$20:$B$90,2,FALSE)</f>
        <v>8</v>
      </c>
      <c r="H409" s="4"/>
      <c r="I409" s="4"/>
      <c r="J409" s="4"/>
      <c r="K409" s="4"/>
      <c r="L409" s="4"/>
      <c r="M409" s="4"/>
      <c r="N409" s="4"/>
      <c r="O409" s="4"/>
      <c r="P409" s="4"/>
      <c r="Q409" s="4"/>
      <c r="R409" s="4"/>
      <c r="S409" s="4"/>
      <c r="T409" s="4"/>
      <c r="U409" s="4"/>
      <c r="V409" s="4"/>
      <c r="W409" s="4"/>
      <c r="X409" s="4"/>
      <c r="Y409" s="4"/>
      <c r="Z409" s="4"/>
      <c r="AA409" s="4"/>
      <c r="AB409" s="4"/>
      <c r="AC409" s="4"/>
      <c r="AD409" s="4"/>
    </row>
    <row r="410" spans="1:30" ht="15.75" hidden="1" customHeight="1" x14ac:dyDescent="0.2">
      <c r="A410" s="5">
        <v>38</v>
      </c>
      <c r="B410" s="5" t="s">
        <v>96</v>
      </c>
      <c r="C410" s="5" t="s">
        <v>95</v>
      </c>
      <c r="D410" s="5">
        <v>2010</v>
      </c>
      <c r="E410" s="5" t="s">
        <v>168</v>
      </c>
      <c r="F410" s="4">
        <v>3973</v>
      </c>
      <c r="G410" s="4">
        <f>VLOOKUP($A410,הגדרות!$A$20:$B$90,2,FALSE)</f>
        <v>5</v>
      </c>
      <c r="H410" s="4"/>
      <c r="I410" s="4"/>
      <c r="J410" s="4"/>
      <c r="K410" s="4"/>
      <c r="L410" s="4"/>
      <c r="M410" s="4"/>
      <c r="N410" s="4"/>
      <c r="O410" s="4"/>
      <c r="P410" s="4"/>
      <c r="Q410" s="4"/>
      <c r="R410" s="4"/>
      <c r="S410" s="4"/>
      <c r="T410" s="4"/>
      <c r="U410" s="4"/>
      <c r="V410" s="4"/>
      <c r="W410" s="4"/>
      <c r="X410" s="4"/>
      <c r="Y410" s="4"/>
      <c r="Z410" s="4"/>
      <c r="AA410" s="4"/>
      <c r="AB410" s="4"/>
      <c r="AC410" s="4"/>
      <c r="AD410" s="4"/>
    </row>
    <row r="411" spans="1:30" ht="15.75" hidden="1" customHeight="1" x14ac:dyDescent="0.2">
      <c r="A411" s="5">
        <v>38</v>
      </c>
      <c r="B411" s="5" t="s">
        <v>96</v>
      </c>
      <c r="C411" s="5" t="s">
        <v>95</v>
      </c>
      <c r="D411" s="5">
        <v>2010</v>
      </c>
      <c r="E411" s="5" t="s">
        <v>169</v>
      </c>
      <c r="F411" s="4">
        <v>245245</v>
      </c>
      <c r="G411" s="4">
        <f>VLOOKUP($A411,הגדרות!$A$20:$B$90,2,FALSE)</f>
        <v>5</v>
      </c>
      <c r="H411" s="4"/>
      <c r="I411" s="4"/>
      <c r="J411" s="4"/>
      <c r="K411" s="4"/>
      <c r="L411" s="4"/>
      <c r="M411" s="4"/>
      <c r="N411" s="4"/>
      <c r="O411" s="4"/>
      <c r="P411" s="4"/>
      <c r="Q411" s="4"/>
      <c r="R411" s="4"/>
      <c r="S411" s="4"/>
      <c r="T411" s="4"/>
      <c r="U411" s="4"/>
      <c r="V411" s="4"/>
      <c r="W411" s="4"/>
      <c r="X411" s="4"/>
      <c r="Y411" s="4"/>
      <c r="Z411" s="4"/>
      <c r="AA411" s="4"/>
      <c r="AB411" s="4"/>
      <c r="AC411" s="4"/>
      <c r="AD411" s="4"/>
    </row>
    <row r="412" spans="1:30" ht="15.75" hidden="1" customHeight="1" x14ac:dyDescent="0.2">
      <c r="A412" s="5">
        <v>38</v>
      </c>
      <c r="B412" s="5" t="s">
        <v>96</v>
      </c>
      <c r="C412" s="5" t="s">
        <v>95</v>
      </c>
      <c r="D412" s="5">
        <v>2010</v>
      </c>
      <c r="E412" s="5" t="s">
        <v>170</v>
      </c>
      <c r="F412" s="4">
        <v>2958</v>
      </c>
      <c r="G412" s="4">
        <f>VLOOKUP($A412,הגדרות!$A$20:$B$90,2,FALSE)</f>
        <v>5</v>
      </c>
      <c r="H412" s="4"/>
      <c r="I412" s="4"/>
      <c r="J412" s="4"/>
      <c r="K412" s="4"/>
      <c r="L412" s="4"/>
      <c r="M412" s="4"/>
      <c r="N412" s="4"/>
      <c r="O412" s="4"/>
      <c r="P412" s="4"/>
      <c r="Q412" s="4"/>
      <c r="R412" s="4"/>
      <c r="S412" s="4"/>
      <c r="T412" s="4"/>
      <c r="U412" s="4"/>
      <c r="V412" s="4"/>
      <c r="W412" s="4"/>
      <c r="X412" s="4"/>
      <c r="Y412" s="4"/>
      <c r="Z412" s="4"/>
      <c r="AA412" s="4"/>
      <c r="AB412" s="4"/>
      <c r="AC412" s="4"/>
      <c r="AD412" s="4"/>
    </row>
    <row r="413" spans="1:30" ht="15.75" hidden="1" customHeight="1" x14ac:dyDescent="0.2">
      <c r="A413" s="5">
        <v>38</v>
      </c>
      <c r="B413" s="5" t="s">
        <v>96</v>
      </c>
      <c r="C413" s="5" t="s">
        <v>95</v>
      </c>
      <c r="D413" s="5">
        <v>2010</v>
      </c>
      <c r="E413" s="5" t="s">
        <v>171</v>
      </c>
      <c r="F413" s="4">
        <v>180455</v>
      </c>
      <c r="G413" s="4">
        <f>VLOOKUP($A413,הגדרות!$A$20:$B$90,2,FALSE)</f>
        <v>5</v>
      </c>
      <c r="H413" s="4"/>
      <c r="I413" s="4"/>
      <c r="J413" s="4"/>
      <c r="K413" s="4"/>
      <c r="L413" s="4"/>
      <c r="M413" s="4"/>
      <c r="N413" s="4"/>
      <c r="O413" s="4"/>
      <c r="P413" s="4"/>
      <c r="Q413" s="4"/>
      <c r="R413" s="4"/>
      <c r="S413" s="4"/>
      <c r="T413" s="4"/>
      <c r="U413" s="4"/>
      <c r="V413" s="4"/>
      <c r="W413" s="4"/>
      <c r="X413" s="4"/>
      <c r="Y413" s="4"/>
      <c r="Z413" s="4"/>
      <c r="AA413" s="4"/>
      <c r="AB413" s="4"/>
      <c r="AC413" s="4"/>
      <c r="AD413" s="4"/>
    </row>
    <row r="414" spans="1:30" ht="15.75" hidden="1" customHeight="1" x14ac:dyDescent="0.2">
      <c r="A414" s="5">
        <v>38</v>
      </c>
      <c r="B414" s="5" t="s">
        <v>96</v>
      </c>
      <c r="C414" s="5" t="s">
        <v>95</v>
      </c>
      <c r="D414" s="5">
        <v>2011</v>
      </c>
      <c r="E414" s="5" t="s">
        <v>168</v>
      </c>
      <c r="F414" s="4">
        <v>4037</v>
      </c>
      <c r="G414" s="4">
        <f>VLOOKUP($A414,הגדרות!$A$20:$B$90,2,FALSE)</f>
        <v>5</v>
      </c>
      <c r="H414" s="4"/>
      <c r="I414" s="4"/>
      <c r="J414" s="4"/>
      <c r="K414" s="4"/>
      <c r="L414" s="4"/>
      <c r="M414" s="4"/>
      <c r="N414" s="4"/>
      <c r="O414" s="4"/>
      <c r="P414" s="4"/>
      <c r="Q414" s="4"/>
      <c r="R414" s="4"/>
      <c r="S414" s="4"/>
      <c r="T414" s="4"/>
      <c r="U414" s="4"/>
      <c r="V414" s="4"/>
      <c r="W414" s="4"/>
      <c r="X414" s="4"/>
      <c r="Y414" s="4"/>
      <c r="Z414" s="4"/>
      <c r="AA414" s="4"/>
      <c r="AB414" s="4"/>
      <c r="AC414" s="4"/>
      <c r="AD414" s="4"/>
    </row>
    <row r="415" spans="1:30" ht="15.75" hidden="1" customHeight="1" x14ac:dyDescent="0.2">
      <c r="A415" s="5">
        <v>38</v>
      </c>
      <c r="B415" s="5" t="s">
        <v>96</v>
      </c>
      <c r="C415" s="5" t="s">
        <v>95</v>
      </c>
      <c r="D415" s="5">
        <v>2011</v>
      </c>
      <c r="E415" s="5" t="s">
        <v>169</v>
      </c>
      <c r="F415" s="4">
        <v>246260</v>
      </c>
      <c r="G415" s="4">
        <f>VLOOKUP($A415,הגדרות!$A$20:$B$90,2,FALSE)</f>
        <v>5</v>
      </c>
      <c r="H415" s="4"/>
      <c r="I415" s="4"/>
      <c r="J415" s="4"/>
      <c r="K415" s="4"/>
      <c r="L415" s="4"/>
      <c r="M415" s="4"/>
      <c r="N415" s="4"/>
      <c r="O415" s="4"/>
      <c r="P415" s="4"/>
      <c r="Q415" s="4"/>
      <c r="R415" s="4"/>
      <c r="S415" s="4"/>
      <c r="T415" s="4"/>
      <c r="U415" s="4"/>
      <c r="V415" s="4"/>
      <c r="W415" s="4"/>
      <c r="X415" s="4"/>
      <c r="Y415" s="4"/>
      <c r="Z415" s="4"/>
      <c r="AA415" s="4"/>
      <c r="AB415" s="4"/>
      <c r="AC415" s="4"/>
      <c r="AD415" s="4"/>
    </row>
    <row r="416" spans="1:30" ht="15.75" hidden="1" customHeight="1" x14ac:dyDescent="0.2">
      <c r="A416" s="5">
        <v>38</v>
      </c>
      <c r="B416" s="5" t="s">
        <v>96</v>
      </c>
      <c r="C416" s="5" t="s">
        <v>95</v>
      </c>
      <c r="D416" s="5">
        <v>2011</v>
      </c>
      <c r="E416" s="5" t="s">
        <v>170</v>
      </c>
      <c r="F416" s="4">
        <v>3010</v>
      </c>
      <c r="G416" s="4">
        <f>VLOOKUP($A416,הגדרות!$A$20:$B$90,2,FALSE)</f>
        <v>5</v>
      </c>
      <c r="H416" s="4"/>
      <c r="I416" s="4"/>
      <c r="J416" s="4"/>
      <c r="K416" s="4"/>
      <c r="L416" s="4"/>
      <c r="M416" s="4"/>
      <c r="N416" s="4"/>
      <c r="O416" s="4"/>
      <c r="P416" s="4"/>
      <c r="Q416" s="4"/>
      <c r="R416" s="4"/>
      <c r="S416" s="4"/>
      <c r="T416" s="4"/>
      <c r="U416" s="4"/>
      <c r="V416" s="4"/>
      <c r="W416" s="4"/>
      <c r="X416" s="4"/>
      <c r="Y416" s="4"/>
      <c r="Z416" s="4"/>
      <c r="AA416" s="4"/>
      <c r="AB416" s="4"/>
      <c r="AC416" s="4"/>
      <c r="AD416" s="4"/>
    </row>
    <row r="417" spans="1:30" ht="15.75" hidden="1" customHeight="1" x14ac:dyDescent="0.2">
      <c r="A417" s="5">
        <v>38</v>
      </c>
      <c r="B417" s="5" t="s">
        <v>96</v>
      </c>
      <c r="C417" s="5" t="s">
        <v>95</v>
      </c>
      <c r="D417" s="5">
        <v>2011</v>
      </c>
      <c r="E417" s="5" t="s">
        <v>171</v>
      </c>
      <c r="F417" s="4">
        <v>183278</v>
      </c>
      <c r="G417" s="4">
        <f>VLOOKUP($A417,הגדרות!$A$20:$B$90,2,FALSE)</f>
        <v>5</v>
      </c>
      <c r="H417" s="4"/>
      <c r="I417" s="4"/>
      <c r="J417" s="4"/>
      <c r="K417" s="4"/>
      <c r="L417" s="4"/>
      <c r="M417" s="4"/>
      <c r="N417" s="4"/>
      <c r="O417" s="4"/>
      <c r="P417" s="4"/>
      <c r="Q417" s="4"/>
      <c r="R417" s="4"/>
      <c r="S417" s="4"/>
      <c r="T417" s="4"/>
      <c r="U417" s="4"/>
      <c r="V417" s="4"/>
      <c r="W417" s="4"/>
      <c r="X417" s="4"/>
      <c r="Y417" s="4"/>
      <c r="Z417" s="4"/>
      <c r="AA417" s="4"/>
      <c r="AB417" s="4"/>
      <c r="AC417" s="4"/>
      <c r="AD417" s="4"/>
    </row>
    <row r="418" spans="1:30" ht="15.75" hidden="1" customHeight="1" x14ac:dyDescent="0.2">
      <c r="A418" s="5">
        <v>38</v>
      </c>
      <c r="B418" s="5" t="s">
        <v>96</v>
      </c>
      <c r="C418" s="5" t="s">
        <v>95</v>
      </c>
      <c r="D418" s="5">
        <v>2012</v>
      </c>
      <c r="E418" s="5" t="s">
        <v>168</v>
      </c>
      <c r="F418" s="4">
        <v>4017</v>
      </c>
      <c r="G418" s="4">
        <f>VLOOKUP($A418,הגדרות!$A$20:$B$90,2,FALSE)</f>
        <v>5</v>
      </c>
      <c r="H418" s="4"/>
      <c r="I418" s="4"/>
      <c r="J418" s="4"/>
      <c r="K418" s="4"/>
      <c r="L418" s="4"/>
      <c r="M418" s="4"/>
      <c r="N418" s="4"/>
      <c r="O418" s="4"/>
      <c r="P418" s="4"/>
      <c r="Q418" s="4"/>
      <c r="R418" s="4"/>
      <c r="S418" s="4"/>
      <c r="T418" s="4"/>
      <c r="U418" s="4"/>
      <c r="V418" s="4"/>
      <c r="W418" s="4"/>
      <c r="X418" s="4"/>
      <c r="Y418" s="4"/>
      <c r="Z418" s="4"/>
      <c r="AA418" s="4"/>
      <c r="AB418" s="4"/>
      <c r="AC418" s="4"/>
      <c r="AD418" s="4"/>
    </row>
    <row r="419" spans="1:30" ht="15.75" hidden="1" customHeight="1" x14ac:dyDescent="0.2">
      <c r="A419" s="5">
        <v>38</v>
      </c>
      <c r="B419" s="5" t="s">
        <v>96</v>
      </c>
      <c r="C419" s="5" t="s">
        <v>95</v>
      </c>
      <c r="D419" s="5">
        <v>2012</v>
      </c>
      <c r="E419" s="5" t="s">
        <v>169</v>
      </c>
      <c r="F419" s="4">
        <v>244822</v>
      </c>
      <c r="G419" s="4">
        <f>VLOOKUP($A419,הגדרות!$A$20:$B$90,2,FALSE)</f>
        <v>5</v>
      </c>
      <c r="H419" s="4"/>
      <c r="I419" s="4"/>
      <c r="J419" s="4"/>
      <c r="K419" s="4"/>
      <c r="L419" s="4"/>
      <c r="M419" s="4"/>
      <c r="N419" s="4"/>
      <c r="O419" s="4"/>
      <c r="P419" s="4"/>
      <c r="Q419" s="4"/>
      <c r="R419" s="4"/>
      <c r="S419" s="4"/>
      <c r="T419" s="4"/>
      <c r="U419" s="4"/>
      <c r="V419" s="4"/>
      <c r="W419" s="4"/>
      <c r="X419" s="4"/>
      <c r="Y419" s="4"/>
      <c r="Z419" s="4"/>
      <c r="AA419" s="4"/>
      <c r="AB419" s="4"/>
      <c r="AC419" s="4"/>
      <c r="AD419" s="4"/>
    </row>
    <row r="420" spans="1:30" ht="15.75" hidden="1" customHeight="1" x14ac:dyDescent="0.2">
      <c r="A420" s="5">
        <v>38</v>
      </c>
      <c r="B420" s="5" t="s">
        <v>96</v>
      </c>
      <c r="C420" s="5" t="s">
        <v>95</v>
      </c>
      <c r="D420" s="5">
        <v>2012</v>
      </c>
      <c r="E420" s="5" t="s">
        <v>170</v>
      </c>
      <c r="F420" s="4">
        <v>3003</v>
      </c>
      <c r="G420" s="4">
        <f>VLOOKUP($A420,הגדרות!$A$20:$B$90,2,FALSE)</f>
        <v>5</v>
      </c>
      <c r="H420" s="4"/>
      <c r="I420" s="5"/>
      <c r="J420" s="4"/>
      <c r="K420" s="5"/>
      <c r="L420" s="4"/>
      <c r="M420" s="5"/>
      <c r="N420" s="4"/>
      <c r="O420" s="5"/>
      <c r="P420" s="4"/>
      <c r="Q420" s="5"/>
      <c r="R420" s="4"/>
      <c r="S420" s="5"/>
      <c r="T420" s="4"/>
      <c r="U420" s="5"/>
      <c r="V420" s="4"/>
      <c r="W420" s="5"/>
      <c r="X420" s="4"/>
      <c r="Y420" s="5"/>
      <c r="Z420" s="4"/>
      <c r="AA420" s="5"/>
      <c r="AB420" s="4"/>
      <c r="AC420" s="5"/>
      <c r="AD420" s="4"/>
    </row>
    <row r="421" spans="1:30" ht="15.75" hidden="1" customHeight="1" x14ac:dyDescent="0.2">
      <c r="A421" s="5">
        <v>38</v>
      </c>
      <c r="B421" s="5" t="s">
        <v>96</v>
      </c>
      <c r="C421" s="5" t="s">
        <v>95</v>
      </c>
      <c r="D421" s="5">
        <v>2012</v>
      </c>
      <c r="E421" s="5" t="s">
        <v>171</v>
      </c>
      <c r="F421" s="4">
        <v>185963</v>
      </c>
      <c r="G421" s="4">
        <f>VLOOKUP($A421,הגדרות!$A$20:$B$90,2,FALSE)</f>
        <v>5</v>
      </c>
      <c r="H421" s="4"/>
      <c r="I421" s="5"/>
      <c r="J421" s="4"/>
      <c r="K421" s="5"/>
      <c r="L421" s="4"/>
      <c r="M421" s="5"/>
      <c r="N421" s="4"/>
      <c r="O421" s="5"/>
      <c r="P421" s="4"/>
      <c r="Q421" s="5"/>
      <c r="R421" s="4"/>
      <c r="S421" s="5"/>
      <c r="T421" s="4"/>
      <c r="U421" s="5"/>
      <c r="V421" s="4"/>
      <c r="W421" s="5"/>
      <c r="X421" s="4"/>
      <c r="Y421" s="5"/>
      <c r="Z421" s="4"/>
      <c r="AA421" s="5"/>
      <c r="AB421" s="4"/>
      <c r="AC421" s="5"/>
      <c r="AD421" s="4"/>
    </row>
    <row r="422" spans="1:30" ht="15.75" hidden="1" customHeight="1" x14ac:dyDescent="0.2">
      <c r="A422" s="5">
        <v>38</v>
      </c>
      <c r="B422" s="5" t="s">
        <v>96</v>
      </c>
      <c r="C422" s="5" t="s">
        <v>95</v>
      </c>
      <c r="D422" s="5">
        <v>2013</v>
      </c>
      <c r="E422" s="5" t="s">
        <v>168</v>
      </c>
      <c r="F422" s="4">
        <v>4070</v>
      </c>
      <c r="G422" s="4">
        <f>VLOOKUP($A422,הגדרות!$A$20:$B$90,2,FALSE)</f>
        <v>5</v>
      </c>
      <c r="H422" s="4"/>
      <c r="I422" s="5"/>
      <c r="J422" s="4"/>
      <c r="K422" s="5"/>
      <c r="L422" s="4"/>
      <c r="M422" s="5"/>
      <c r="N422" s="4"/>
      <c r="O422" s="5"/>
      <c r="P422" s="4"/>
      <c r="Q422" s="5"/>
      <c r="R422" s="4"/>
      <c r="S422" s="5"/>
      <c r="T422" s="4"/>
      <c r="U422" s="5"/>
      <c r="V422" s="4"/>
      <c r="W422" s="5"/>
      <c r="X422" s="4"/>
      <c r="Y422" s="5"/>
      <c r="Z422" s="4"/>
      <c r="AA422" s="5"/>
      <c r="AB422" s="4"/>
      <c r="AC422" s="5"/>
      <c r="AD422" s="4"/>
    </row>
    <row r="423" spans="1:30" ht="15.75" hidden="1" customHeight="1" x14ac:dyDescent="0.2">
      <c r="A423" s="5">
        <v>38</v>
      </c>
      <c r="B423" s="5" t="s">
        <v>96</v>
      </c>
      <c r="C423" s="5" t="s">
        <v>95</v>
      </c>
      <c r="D423" s="5">
        <v>2013</v>
      </c>
      <c r="E423" s="5" t="s">
        <v>169</v>
      </c>
      <c r="F423" s="4">
        <v>277465</v>
      </c>
      <c r="G423" s="4">
        <f>VLOOKUP($A423,הגדרות!$A$20:$B$90,2,FALSE)</f>
        <v>5</v>
      </c>
      <c r="H423" s="4"/>
      <c r="I423" s="5"/>
      <c r="J423" s="4"/>
      <c r="K423" s="5"/>
      <c r="L423" s="4"/>
      <c r="M423" s="5"/>
      <c r="N423" s="4"/>
      <c r="O423" s="5"/>
      <c r="P423" s="4"/>
      <c r="Q423" s="5"/>
      <c r="R423" s="4"/>
      <c r="S423" s="5"/>
      <c r="T423" s="4"/>
      <c r="U423" s="5"/>
      <c r="V423" s="4"/>
      <c r="W423" s="5"/>
      <c r="X423" s="4"/>
      <c r="Y423" s="5"/>
      <c r="Z423" s="4"/>
      <c r="AA423" s="5"/>
      <c r="AB423" s="4"/>
      <c r="AC423" s="5"/>
      <c r="AD423" s="4"/>
    </row>
    <row r="424" spans="1:30" ht="15.75" hidden="1" customHeight="1" x14ac:dyDescent="0.2">
      <c r="A424" s="5">
        <v>38</v>
      </c>
      <c r="B424" s="5" t="s">
        <v>96</v>
      </c>
      <c r="C424" s="5" t="s">
        <v>95</v>
      </c>
      <c r="D424" s="5">
        <v>2013</v>
      </c>
      <c r="E424" s="5" t="s">
        <v>170</v>
      </c>
      <c r="F424" s="4">
        <v>3068</v>
      </c>
      <c r="G424" s="4">
        <f>VLOOKUP($A424,הגדרות!$A$20:$B$90,2,FALSE)</f>
        <v>5</v>
      </c>
      <c r="H424" s="4"/>
      <c r="I424" s="5"/>
      <c r="J424" s="4"/>
      <c r="K424" s="5"/>
      <c r="L424" s="4"/>
      <c r="M424" s="5"/>
      <c r="N424" s="4"/>
      <c r="O424" s="5"/>
      <c r="P424" s="4"/>
      <c r="Q424" s="5"/>
      <c r="R424" s="4"/>
      <c r="S424" s="5"/>
      <c r="T424" s="4"/>
      <c r="U424" s="5"/>
      <c r="V424" s="4"/>
      <c r="W424" s="5"/>
      <c r="X424" s="4"/>
      <c r="Y424" s="5"/>
      <c r="Z424" s="4"/>
      <c r="AA424" s="5"/>
      <c r="AB424" s="4"/>
      <c r="AC424" s="5"/>
      <c r="AD424" s="4"/>
    </row>
    <row r="425" spans="1:30" ht="15.75" hidden="1" customHeight="1" x14ac:dyDescent="0.2">
      <c r="A425" s="5">
        <v>38</v>
      </c>
      <c r="B425" s="5" t="s">
        <v>96</v>
      </c>
      <c r="C425" s="5" t="s">
        <v>95</v>
      </c>
      <c r="D425" s="5">
        <v>2013</v>
      </c>
      <c r="E425" s="5" t="s">
        <v>171</v>
      </c>
      <c r="F425" s="4">
        <v>194606</v>
      </c>
      <c r="G425" s="4">
        <f>VLOOKUP($A425,הגדרות!$A$20:$B$90,2,FALSE)</f>
        <v>5</v>
      </c>
      <c r="H425" s="4"/>
      <c r="I425" s="5"/>
      <c r="J425" s="4"/>
      <c r="K425" s="5"/>
      <c r="L425" s="4"/>
      <c r="M425" s="5"/>
      <c r="N425" s="4"/>
      <c r="O425" s="5"/>
      <c r="P425" s="4"/>
      <c r="Q425" s="5"/>
      <c r="R425" s="4"/>
      <c r="S425" s="5"/>
      <c r="T425" s="4"/>
      <c r="U425" s="5"/>
      <c r="V425" s="4"/>
      <c r="W425" s="5"/>
      <c r="X425" s="4"/>
      <c r="Y425" s="5"/>
      <c r="Z425" s="4"/>
      <c r="AA425" s="5"/>
      <c r="AB425" s="4"/>
      <c r="AC425" s="5"/>
      <c r="AD425" s="4"/>
    </row>
    <row r="426" spans="1:30" ht="15.75" hidden="1" customHeight="1" x14ac:dyDescent="0.2">
      <c r="A426" s="5">
        <v>38</v>
      </c>
      <c r="B426" s="5" t="s">
        <v>96</v>
      </c>
      <c r="C426" s="5" t="s">
        <v>95</v>
      </c>
      <c r="D426" s="5">
        <v>2014</v>
      </c>
      <c r="E426" s="5" t="s">
        <v>168</v>
      </c>
      <c r="F426" s="4">
        <v>4094</v>
      </c>
      <c r="G426" s="4">
        <f>VLOOKUP($A426,הגדרות!$A$20:$B$90,2,FALSE)</f>
        <v>5</v>
      </c>
      <c r="H426" s="4"/>
      <c r="I426" s="5"/>
      <c r="J426" s="4"/>
      <c r="K426" s="5"/>
      <c r="L426" s="4"/>
      <c r="M426" s="5"/>
      <c r="N426" s="4"/>
      <c r="O426" s="5"/>
      <c r="P426" s="4"/>
      <c r="Q426" s="5"/>
      <c r="R426" s="4"/>
      <c r="S426" s="5"/>
      <c r="T426" s="4"/>
      <c r="U426" s="5"/>
      <c r="V426" s="4"/>
      <c r="W426" s="5"/>
      <c r="X426" s="4"/>
      <c r="Y426" s="5"/>
      <c r="Z426" s="4"/>
      <c r="AA426" s="5"/>
      <c r="AB426" s="4"/>
      <c r="AC426" s="5"/>
      <c r="AD426" s="4"/>
    </row>
    <row r="427" spans="1:30" ht="15.75" hidden="1" customHeight="1" x14ac:dyDescent="0.2">
      <c r="A427" s="5">
        <v>38</v>
      </c>
      <c r="B427" s="5" t="s">
        <v>96</v>
      </c>
      <c r="C427" s="5" t="s">
        <v>95</v>
      </c>
      <c r="D427" s="5">
        <v>2014</v>
      </c>
      <c r="E427" s="5" t="s">
        <v>169</v>
      </c>
      <c r="F427" s="4">
        <v>279061</v>
      </c>
      <c r="G427" s="4">
        <f>VLOOKUP($A427,הגדרות!$A$20:$B$90,2,FALSE)</f>
        <v>5</v>
      </c>
    </row>
    <row r="428" spans="1:30" ht="15.75" hidden="1" customHeight="1" x14ac:dyDescent="0.2">
      <c r="A428" s="5">
        <v>38</v>
      </c>
      <c r="B428" s="5" t="s">
        <v>96</v>
      </c>
      <c r="C428" s="5" t="s">
        <v>95</v>
      </c>
      <c r="D428" s="5">
        <v>2014</v>
      </c>
      <c r="E428" s="5" t="s">
        <v>170</v>
      </c>
      <c r="F428" s="4">
        <v>3100</v>
      </c>
      <c r="G428" s="4">
        <f>VLOOKUP($A428,הגדרות!$A$20:$B$90,2,FALSE)</f>
        <v>5</v>
      </c>
    </row>
    <row r="429" spans="1:30" ht="15.75" hidden="1" customHeight="1" x14ac:dyDescent="0.2">
      <c r="A429" s="5">
        <v>38</v>
      </c>
      <c r="B429" s="5" t="s">
        <v>96</v>
      </c>
      <c r="C429" s="5" t="s">
        <v>95</v>
      </c>
      <c r="D429" s="5">
        <v>2014</v>
      </c>
      <c r="E429" s="5" t="s">
        <v>171</v>
      </c>
      <c r="F429" s="4">
        <v>196108</v>
      </c>
      <c r="G429" s="4">
        <f>VLOOKUP($A429,הגדרות!$A$20:$B$90,2,FALSE)</f>
        <v>5</v>
      </c>
    </row>
    <row r="430" spans="1:30" ht="15.75" hidden="1" customHeight="1" x14ac:dyDescent="0.2">
      <c r="A430" s="5">
        <v>38</v>
      </c>
      <c r="B430" s="5" t="s">
        <v>96</v>
      </c>
      <c r="C430" s="5" t="s">
        <v>95</v>
      </c>
      <c r="D430" s="5">
        <v>2015</v>
      </c>
      <c r="E430" s="5" t="s">
        <v>168</v>
      </c>
      <c r="F430" s="4">
        <v>4149</v>
      </c>
      <c r="G430" s="4">
        <f>VLOOKUP($A430,הגדרות!$A$20:$B$90,2,FALSE)</f>
        <v>5</v>
      </c>
    </row>
    <row r="431" spans="1:30" ht="15.75" hidden="1" customHeight="1" x14ac:dyDescent="0.2">
      <c r="A431" s="5">
        <v>38</v>
      </c>
      <c r="B431" s="5" t="s">
        <v>96</v>
      </c>
      <c r="C431" s="5" t="s">
        <v>95</v>
      </c>
      <c r="D431" s="5">
        <v>2015</v>
      </c>
      <c r="E431" s="5" t="s">
        <v>169</v>
      </c>
      <c r="F431" s="4">
        <v>293804</v>
      </c>
      <c r="G431" s="4">
        <f>VLOOKUP($A431,הגדרות!$A$20:$B$90,2,FALSE)</f>
        <v>5</v>
      </c>
    </row>
    <row r="432" spans="1:30" ht="15.75" hidden="1" customHeight="1" x14ac:dyDescent="0.2">
      <c r="A432" s="5">
        <v>38</v>
      </c>
      <c r="B432" s="5" t="s">
        <v>96</v>
      </c>
      <c r="C432" s="5" t="s">
        <v>95</v>
      </c>
      <c r="D432" s="5">
        <v>2015</v>
      </c>
      <c r="E432" s="5" t="s">
        <v>170</v>
      </c>
      <c r="F432" s="4">
        <v>3148</v>
      </c>
      <c r="G432" s="4">
        <f>VLOOKUP($A432,הגדרות!$A$20:$B$90,2,FALSE)</f>
        <v>5</v>
      </c>
    </row>
    <row r="433" spans="1:7" ht="15.75" hidden="1" customHeight="1" x14ac:dyDescent="0.2">
      <c r="A433" s="5">
        <v>38</v>
      </c>
      <c r="B433" s="5" t="s">
        <v>96</v>
      </c>
      <c r="C433" s="5" t="s">
        <v>95</v>
      </c>
      <c r="D433" s="5">
        <v>2015</v>
      </c>
      <c r="E433" s="5" t="s">
        <v>171</v>
      </c>
      <c r="F433" s="4">
        <v>206760</v>
      </c>
      <c r="G433" s="4">
        <f>VLOOKUP($A433,הגדרות!$A$20:$B$90,2,FALSE)</f>
        <v>5</v>
      </c>
    </row>
    <row r="434" spans="1:7" ht="15.75" customHeight="1" x14ac:dyDescent="0.2">
      <c r="A434" s="5">
        <v>50</v>
      </c>
      <c r="B434" s="5" t="s">
        <v>68</v>
      </c>
      <c r="C434" s="5" t="s">
        <v>67</v>
      </c>
      <c r="D434" s="5">
        <v>2010</v>
      </c>
      <c r="E434" s="5" t="s">
        <v>168</v>
      </c>
      <c r="F434" s="4">
        <v>3761</v>
      </c>
      <c r="G434" s="4">
        <f>VLOOKUP($A434,הגדרות!$A$20:$B$90,2,FALSE)</f>
        <v>7</v>
      </c>
    </row>
    <row r="435" spans="1:7" ht="15.75" customHeight="1" x14ac:dyDescent="0.2">
      <c r="A435" s="5">
        <v>50</v>
      </c>
      <c r="B435" s="5" t="s">
        <v>68</v>
      </c>
      <c r="C435" s="5" t="s">
        <v>67</v>
      </c>
      <c r="D435" s="5">
        <v>2010</v>
      </c>
      <c r="E435" s="5" t="s">
        <v>169</v>
      </c>
      <c r="F435" s="4">
        <v>371209</v>
      </c>
      <c r="G435" s="4">
        <f>VLOOKUP($A435,הגדרות!$A$20:$B$90,2,FALSE)</f>
        <v>7</v>
      </c>
    </row>
    <row r="436" spans="1:7" ht="15.75" customHeight="1" x14ac:dyDescent="0.2">
      <c r="A436" s="5">
        <v>50</v>
      </c>
      <c r="B436" s="5" t="s">
        <v>68</v>
      </c>
      <c r="C436" s="5" t="s">
        <v>67</v>
      </c>
      <c r="D436" s="5">
        <v>2010</v>
      </c>
      <c r="E436" s="5" t="s">
        <v>170</v>
      </c>
      <c r="F436" s="4">
        <v>3110</v>
      </c>
      <c r="G436" s="4">
        <f>VLOOKUP($A436,הגדרות!$A$20:$B$90,2,FALSE)</f>
        <v>7</v>
      </c>
    </row>
    <row r="437" spans="1:7" ht="15.75" customHeight="1" x14ac:dyDescent="0.2">
      <c r="A437" s="5">
        <v>50</v>
      </c>
      <c r="B437" s="5" t="s">
        <v>68</v>
      </c>
      <c r="C437" s="5" t="s">
        <v>67</v>
      </c>
      <c r="D437" s="5">
        <v>2010</v>
      </c>
      <c r="E437" s="5" t="s">
        <v>171</v>
      </c>
      <c r="F437" s="4">
        <v>198341</v>
      </c>
      <c r="G437" s="4">
        <f>VLOOKUP($A437,הגדרות!$A$20:$B$90,2,FALSE)</f>
        <v>7</v>
      </c>
    </row>
    <row r="438" spans="1:7" ht="15.75" customHeight="1" x14ac:dyDescent="0.2">
      <c r="A438" s="5">
        <v>50</v>
      </c>
      <c r="B438" s="5" t="s">
        <v>68</v>
      </c>
      <c r="C438" s="5" t="s">
        <v>67</v>
      </c>
      <c r="D438" s="5">
        <v>2011</v>
      </c>
      <c r="E438" s="5" t="s">
        <v>168</v>
      </c>
      <c r="F438" s="4">
        <v>3809</v>
      </c>
      <c r="G438" s="4">
        <f>VLOOKUP($A438,הגדרות!$A$20:$B$90,2,FALSE)</f>
        <v>7</v>
      </c>
    </row>
    <row r="439" spans="1:7" ht="15.75" customHeight="1" x14ac:dyDescent="0.2">
      <c r="A439" s="5">
        <v>50</v>
      </c>
      <c r="B439" s="5" t="s">
        <v>68</v>
      </c>
      <c r="C439" s="5" t="s">
        <v>67</v>
      </c>
      <c r="D439" s="5">
        <v>2011</v>
      </c>
      <c r="E439" s="5" t="s">
        <v>169</v>
      </c>
      <c r="F439" s="4">
        <v>376655</v>
      </c>
      <c r="G439" s="4">
        <f>VLOOKUP($A439,הגדרות!$A$20:$B$90,2,FALSE)</f>
        <v>7</v>
      </c>
    </row>
    <row r="440" spans="1:7" ht="15.75" customHeight="1" x14ac:dyDescent="0.2">
      <c r="A440" s="5">
        <v>50</v>
      </c>
      <c r="B440" s="5" t="s">
        <v>68</v>
      </c>
      <c r="C440" s="5" t="s">
        <v>67</v>
      </c>
      <c r="D440" s="5">
        <v>2011</v>
      </c>
      <c r="E440" s="5" t="s">
        <v>170</v>
      </c>
      <c r="F440" s="4">
        <v>3113</v>
      </c>
      <c r="G440" s="4">
        <f>VLOOKUP($A440,הגדרות!$A$20:$B$90,2,FALSE)</f>
        <v>7</v>
      </c>
    </row>
    <row r="441" spans="1:7" ht="15.75" customHeight="1" x14ac:dyDescent="0.2">
      <c r="A441" s="5">
        <v>50</v>
      </c>
      <c r="B441" s="5" t="s">
        <v>68</v>
      </c>
      <c r="C441" s="5" t="s">
        <v>67</v>
      </c>
      <c r="D441" s="5">
        <v>2011</v>
      </c>
      <c r="E441" s="5" t="s">
        <v>171</v>
      </c>
      <c r="F441" s="4">
        <v>202808</v>
      </c>
      <c r="G441" s="4">
        <f>VLOOKUP($A441,הגדרות!$A$20:$B$90,2,FALSE)</f>
        <v>7</v>
      </c>
    </row>
    <row r="442" spans="1:7" ht="15.75" customHeight="1" x14ac:dyDescent="0.2">
      <c r="A442" s="5">
        <v>50</v>
      </c>
      <c r="B442" s="5" t="s">
        <v>68</v>
      </c>
      <c r="C442" s="5" t="s">
        <v>67</v>
      </c>
      <c r="D442" s="5">
        <v>2012</v>
      </c>
      <c r="E442" s="5" t="s">
        <v>168</v>
      </c>
      <c r="F442" s="4">
        <v>3814</v>
      </c>
      <c r="G442" s="4">
        <f>VLOOKUP($A442,הגדרות!$A$20:$B$90,2,FALSE)</f>
        <v>7</v>
      </c>
    </row>
    <row r="443" spans="1:7" ht="15.75" customHeight="1" x14ac:dyDescent="0.2">
      <c r="A443" s="5">
        <v>50</v>
      </c>
      <c r="B443" s="5" t="s">
        <v>68</v>
      </c>
      <c r="C443" s="5" t="s">
        <v>67</v>
      </c>
      <c r="D443" s="5">
        <v>2012</v>
      </c>
      <c r="E443" s="5" t="s">
        <v>169</v>
      </c>
      <c r="F443" s="4">
        <v>388871</v>
      </c>
      <c r="G443" s="4">
        <f>VLOOKUP($A443,הגדרות!$A$20:$B$90,2,FALSE)</f>
        <v>7</v>
      </c>
    </row>
    <row r="444" spans="1:7" ht="15.75" customHeight="1" x14ac:dyDescent="0.2">
      <c r="A444" s="5">
        <v>50</v>
      </c>
      <c r="B444" s="5" t="s">
        <v>68</v>
      </c>
      <c r="C444" s="5" t="s">
        <v>67</v>
      </c>
      <c r="D444" s="5">
        <v>2012</v>
      </c>
      <c r="E444" s="5" t="s">
        <v>170</v>
      </c>
      <c r="F444" s="4">
        <v>3110</v>
      </c>
      <c r="G444" s="4">
        <f>VLOOKUP($A444,הגדרות!$A$20:$B$90,2,FALSE)</f>
        <v>7</v>
      </c>
    </row>
    <row r="445" spans="1:7" ht="15.75" customHeight="1" x14ac:dyDescent="0.2">
      <c r="A445" s="5">
        <v>50</v>
      </c>
      <c r="B445" s="5" t="s">
        <v>68</v>
      </c>
      <c r="C445" s="5" t="s">
        <v>67</v>
      </c>
      <c r="D445" s="5">
        <v>2012</v>
      </c>
      <c r="E445" s="5" t="s">
        <v>171</v>
      </c>
      <c r="F445" s="4">
        <v>203035</v>
      </c>
      <c r="G445" s="4">
        <f>VLOOKUP($A445,הגדרות!$A$20:$B$90,2,FALSE)</f>
        <v>7</v>
      </c>
    </row>
    <row r="446" spans="1:7" ht="15.75" customHeight="1" x14ac:dyDescent="0.2">
      <c r="A446" s="5">
        <v>50</v>
      </c>
      <c r="B446" s="5" t="s">
        <v>68</v>
      </c>
      <c r="C446" s="5" t="s">
        <v>67</v>
      </c>
      <c r="D446" s="5">
        <v>2013</v>
      </c>
      <c r="E446" s="5" t="s">
        <v>168</v>
      </c>
      <c r="F446" s="19">
        <v>3706.5</v>
      </c>
      <c r="G446" s="4">
        <f>VLOOKUP($A446,הגדרות!$A$20:$B$90,2,FALSE)</f>
        <v>7</v>
      </c>
    </row>
    <row r="447" spans="1:7" ht="15.75" customHeight="1" x14ac:dyDescent="0.2">
      <c r="A447" s="5">
        <v>50</v>
      </c>
      <c r="B447" s="5" t="s">
        <v>68</v>
      </c>
      <c r="C447" s="5" t="s">
        <v>67</v>
      </c>
      <c r="D447" s="5">
        <v>2013</v>
      </c>
      <c r="E447" s="5" t="s">
        <v>169</v>
      </c>
      <c r="F447" s="4">
        <v>393693</v>
      </c>
      <c r="G447" s="4">
        <f>VLOOKUP($A447,הגדרות!$A$20:$B$90,2,FALSE)</f>
        <v>7</v>
      </c>
    </row>
    <row r="448" spans="1:7" ht="15.75" customHeight="1" x14ac:dyDescent="0.2">
      <c r="A448" s="5">
        <v>50</v>
      </c>
      <c r="B448" s="5" t="s">
        <v>68</v>
      </c>
      <c r="C448" s="5" t="s">
        <v>67</v>
      </c>
      <c r="D448" s="5">
        <v>2013</v>
      </c>
      <c r="E448" s="5" t="s">
        <v>170</v>
      </c>
      <c r="F448" s="19">
        <v>3030</v>
      </c>
      <c r="G448" s="4">
        <f>VLOOKUP($A448,הגדרות!$A$20:$B$90,2,FALSE)</f>
        <v>7</v>
      </c>
    </row>
    <row r="449" spans="1:7" ht="15.75" customHeight="1" x14ac:dyDescent="0.2">
      <c r="A449" s="5">
        <v>50</v>
      </c>
      <c r="B449" s="5" t="s">
        <v>68</v>
      </c>
      <c r="C449" s="5" t="s">
        <v>67</v>
      </c>
      <c r="D449" s="5">
        <v>2013</v>
      </c>
      <c r="E449" s="5" t="s">
        <v>171</v>
      </c>
      <c r="F449" s="4">
        <v>203603</v>
      </c>
      <c r="G449" s="4">
        <f>VLOOKUP($A449,הגדרות!$A$20:$B$90,2,FALSE)</f>
        <v>7</v>
      </c>
    </row>
    <row r="450" spans="1:7" ht="15.75" customHeight="1" x14ac:dyDescent="0.2">
      <c r="A450" s="5">
        <v>50</v>
      </c>
      <c r="B450" s="5" t="s">
        <v>68</v>
      </c>
      <c r="C450" s="5" t="s">
        <v>67</v>
      </c>
      <c r="D450" s="5">
        <v>2014</v>
      </c>
      <c r="E450" s="5" t="s">
        <v>168</v>
      </c>
      <c r="F450" s="4">
        <v>3599</v>
      </c>
      <c r="G450" s="4">
        <f>VLOOKUP($A450,הגדרות!$A$20:$B$90,2,FALSE)</f>
        <v>7</v>
      </c>
    </row>
    <row r="451" spans="1:7" ht="15.75" customHeight="1" x14ac:dyDescent="0.2">
      <c r="A451" s="5">
        <v>50</v>
      </c>
      <c r="B451" s="5" t="s">
        <v>68</v>
      </c>
      <c r="C451" s="5" t="s">
        <v>67</v>
      </c>
      <c r="D451" s="5">
        <v>2014</v>
      </c>
      <c r="E451" s="5" t="s">
        <v>169</v>
      </c>
      <c r="F451" s="4">
        <v>365549</v>
      </c>
      <c r="G451" s="4">
        <f>VLOOKUP($A451,הגדרות!$A$20:$B$90,2,FALSE)</f>
        <v>7</v>
      </c>
    </row>
    <row r="452" spans="1:7" ht="15.75" customHeight="1" x14ac:dyDescent="0.2">
      <c r="A452" s="5">
        <v>50</v>
      </c>
      <c r="B452" s="5" t="s">
        <v>68</v>
      </c>
      <c r="C452" s="5" t="s">
        <v>67</v>
      </c>
      <c r="D452" s="5">
        <v>2014</v>
      </c>
      <c r="E452" s="5" t="s">
        <v>170</v>
      </c>
      <c r="F452" s="4">
        <v>2950</v>
      </c>
      <c r="G452" s="4">
        <f>VLOOKUP($A452,הגדרות!$A$20:$B$90,2,FALSE)</f>
        <v>7</v>
      </c>
    </row>
    <row r="453" spans="1:7" ht="15.75" customHeight="1" x14ac:dyDescent="0.2">
      <c r="A453" s="5">
        <v>50</v>
      </c>
      <c r="B453" s="5" t="s">
        <v>68</v>
      </c>
      <c r="C453" s="5" t="s">
        <v>67</v>
      </c>
      <c r="D453" s="5">
        <v>2014</v>
      </c>
      <c r="E453" s="5" t="s">
        <v>171</v>
      </c>
      <c r="F453" s="4">
        <v>196456</v>
      </c>
      <c r="G453" s="4">
        <f>VLOOKUP($A453,הגדרות!$A$20:$B$90,2,FALSE)</f>
        <v>7</v>
      </c>
    </row>
    <row r="454" spans="1:7" ht="15.75" customHeight="1" x14ac:dyDescent="0.2">
      <c r="A454" s="5">
        <v>50</v>
      </c>
      <c r="B454" s="5" t="s">
        <v>68</v>
      </c>
      <c r="C454" s="5" t="s">
        <v>67</v>
      </c>
      <c r="D454" s="5">
        <v>2015</v>
      </c>
      <c r="E454" s="5" t="s">
        <v>168</v>
      </c>
      <c r="F454" s="4">
        <v>3608</v>
      </c>
      <c r="G454" s="4">
        <f>VLOOKUP($A454,הגדרות!$A$20:$B$90,2,FALSE)</f>
        <v>7</v>
      </c>
    </row>
    <row r="455" spans="1:7" ht="15.75" customHeight="1" x14ac:dyDescent="0.2">
      <c r="A455" s="5">
        <v>50</v>
      </c>
      <c r="B455" s="5" t="s">
        <v>68</v>
      </c>
      <c r="C455" s="5" t="s">
        <v>67</v>
      </c>
      <c r="D455" s="5">
        <v>2015</v>
      </c>
      <c r="E455" s="5" t="s">
        <v>169</v>
      </c>
      <c r="F455" s="4">
        <v>365448</v>
      </c>
      <c r="G455" s="4">
        <f>VLOOKUP($A455,הגדרות!$A$20:$B$90,2,FALSE)</f>
        <v>7</v>
      </c>
    </row>
    <row r="456" spans="1:7" ht="15.75" customHeight="1" x14ac:dyDescent="0.2">
      <c r="A456" s="5">
        <v>50</v>
      </c>
      <c r="B456" s="5" t="s">
        <v>68</v>
      </c>
      <c r="C456" s="5" t="s">
        <v>67</v>
      </c>
      <c r="D456" s="5">
        <v>2015</v>
      </c>
      <c r="E456" s="5" t="s">
        <v>170</v>
      </c>
      <c r="F456" s="4">
        <v>2957</v>
      </c>
      <c r="G456" s="4">
        <f>VLOOKUP($A456,הגדרות!$A$20:$B$90,2,FALSE)</f>
        <v>7</v>
      </c>
    </row>
    <row r="457" spans="1:7" ht="15.75" customHeight="1" x14ac:dyDescent="0.2">
      <c r="A457" s="5">
        <v>50</v>
      </c>
      <c r="B457" s="5" t="s">
        <v>68</v>
      </c>
      <c r="C457" s="5" t="s">
        <v>67</v>
      </c>
      <c r="D457" s="5">
        <v>2015</v>
      </c>
      <c r="E457" s="5" t="s">
        <v>171</v>
      </c>
      <c r="F457" s="4">
        <v>198030</v>
      </c>
      <c r="G457" s="4">
        <f>VLOOKUP($A457,הגדרות!$A$20:$B$90,2,FALSE)</f>
        <v>7</v>
      </c>
    </row>
    <row r="458" spans="1:7" ht="15.75" hidden="1" customHeight="1" x14ac:dyDescent="0.2">
      <c r="A458" s="5">
        <v>39</v>
      </c>
      <c r="B458" s="5" t="s">
        <v>94</v>
      </c>
      <c r="C458" s="5" t="s">
        <v>93</v>
      </c>
      <c r="D458" s="5">
        <v>2010</v>
      </c>
      <c r="E458" s="5" t="s">
        <v>168</v>
      </c>
      <c r="F458" s="4">
        <v>3758</v>
      </c>
      <c r="G458" s="4">
        <f>VLOOKUP($A458,הגדרות!$A$20:$B$90,2,FALSE)</f>
        <v>5</v>
      </c>
    </row>
    <row r="459" spans="1:7" ht="15.75" hidden="1" customHeight="1" x14ac:dyDescent="0.2">
      <c r="A459" s="5">
        <v>39</v>
      </c>
      <c r="B459" s="5" t="s">
        <v>94</v>
      </c>
      <c r="C459" s="5" t="s">
        <v>93</v>
      </c>
      <c r="D459" s="5">
        <v>2010</v>
      </c>
      <c r="E459" s="5" t="s">
        <v>169</v>
      </c>
      <c r="F459" s="4">
        <v>520379</v>
      </c>
      <c r="G459" s="4">
        <f>VLOOKUP($A459,הגדרות!$A$20:$B$90,2,FALSE)</f>
        <v>5</v>
      </c>
    </row>
    <row r="460" spans="1:7" ht="15.75" hidden="1" customHeight="1" x14ac:dyDescent="0.2">
      <c r="A460" s="5">
        <v>39</v>
      </c>
      <c r="B460" s="5" t="s">
        <v>94</v>
      </c>
      <c r="C460" s="5" t="s">
        <v>93</v>
      </c>
      <c r="D460" s="5">
        <v>2010</v>
      </c>
      <c r="E460" s="5" t="s">
        <v>170</v>
      </c>
      <c r="F460" s="4">
        <v>2180</v>
      </c>
      <c r="G460" s="4">
        <f>VLOOKUP($A460,הגדרות!$A$20:$B$90,2,FALSE)</f>
        <v>5</v>
      </c>
    </row>
    <row r="461" spans="1:7" ht="15.75" hidden="1" customHeight="1" x14ac:dyDescent="0.2">
      <c r="A461" s="5">
        <v>39</v>
      </c>
      <c r="B461" s="5" t="s">
        <v>94</v>
      </c>
      <c r="C461" s="5" t="s">
        <v>93</v>
      </c>
      <c r="D461" s="5">
        <v>2010</v>
      </c>
      <c r="E461" s="5" t="s">
        <v>171</v>
      </c>
      <c r="F461" s="4">
        <v>173990</v>
      </c>
      <c r="G461" s="4">
        <f>VLOOKUP($A461,הגדרות!$A$20:$B$90,2,FALSE)</f>
        <v>5</v>
      </c>
    </row>
    <row r="462" spans="1:7" ht="15.75" hidden="1" customHeight="1" x14ac:dyDescent="0.2">
      <c r="A462" s="5">
        <v>39</v>
      </c>
      <c r="B462" s="5" t="s">
        <v>94</v>
      </c>
      <c r="C462" s="5" t="s">
        <v>93</v>
      </c>
      <c r="D462" s="5">
        <v>2011</v>
      </c>
      <c r="E462" s="5" t="s">
        <v>168</v>
      </c>
      <c r="F462" s="4">
        <v>3830</v>
      </c>
      <c r="G462" s="4">
        <f>VLOOKUP($A462,הגדרות!$A$20:$B$90,2,FALSE)</f>
        <v>5</v>
      </c>
    </row>
    <row r="463" spans="1:7" ht="15.75" hidden="1" customHeight="1" x14ac:dyDescent="0.2">
      <c r="A463" s="5">
        <v>39</v>
      </c>
      <c r="B463" s="5" t="s">
        <v>94</v>
      </c>
      <c r="C463" s="5" t="s">
        <v>93</v>
      </c>
      <c r="D463" s="5">
        <v>2011</v>
      </c>
      <c r="E463" s="5" t="s">
        <v>169</v>
      </c>
      <c r="F463" s="4">
        <v>524440</v>
      </c>
      <c r="G463" s="4">
        <f>VLOOKUP($A463,הגדרות!$A$20:$B$90,2,FALSE)</f>
        <v>5</v>
      </c>
    </row>
    <row r="464" spans="1:7" ht="15.75" hidden="1" customHeight="1" x14ac:dyDescent="0.2">
      <c r="A464" s="5">
        <v>39</v>
      </c>
      <c r="B464" s="5" t="s">
        <v>94</v>
      </c>
      <c r="C464" s="5" t="s">
        <v>93</v>
      </c>
      <c r="D464" s="5">
        <v>2011</v>
      </c>
      <c r="E464" s="5" t="s">
        <v>170</v>
      </c>
      <c r="F464" s="4">
        <v>2215</v>
      </c>
      <c r="G464" s="4">
        <f>VLOOKUP($A464,הגדרות!$A$20:$B$90,2,FALSE)</f>
        <v>5</v>
      </c>
    </row>
    <row r="465" spans="1:7" ht="15.75" hidden="1" customHeight="1" x14ac:dyDescent="0.2">
      <c r="A465" s="5">
        <v>39</v>
      </c>
      <c r="B465" s="5" t="s">
        <v>94</v>
      </c>
      <c r="C465" s="5" t="s">
        <v>93</v>
      </c>
      <c r="D465" s="5">
        <v>2011</v>
      </c>
      <c r="E465" s="5" t="s">
        <v>171</v>
      </c>
      <c r="F465" s="4">
        <v>178087</v>
      </c>
      <c r="G465" s="4">
        <f>VLOOKUP($A465,הגדרות!$A$20:$B$90,2,FALSE)</f>
        <v>5</v>
      </c>
    </row>
    <row r="466" spans="1:7" ht="15.75" hidden="1" customHeight="1" x14ac:dyDescent="0.2">
      <c r="A466" s="5">
        <v>39</v>
      </c>
      <c r="B466" s="5" t="s">
        <v>94</v>
      </c>
      <c r="C466" s="5" t="s">
        <v>93</v>
      </c>
      <c r="D466" s="5">
        <v>2012</v>
      </c>
      <c r="E466" s="5" t="s">
        <v>168</v>
      </c>
      <c r="F466" s="4">
        <v>3877</v>
      </c>
      <c r="G466" s="4">
        <f>VLOOKUP($A466,הגדרות!$A$20:$B$90,2,FALSE)</f>
        <v>5</v>
      </c>
    </row>
    <row r="467" spans="1:7" ht="15.75" hidden="1" customHeight="1" x14ac:dyDescent="0.2">
      <c r="A467" s="5">
        <v>39</v>
      </c>
      <c r="B467" s="5" t="s">
        <v>94</v>
      </c>
      <c r="C467" s="5" t="s">
        <v>93</v>
      </c>
      <c r="D467" s="5">
        <v>2012</v>
      </c>
      <c r="E467" s="5" t="s">
        <v>169</v>
      </c>
      <c r="F467" s="4">
        <v>530934</v>
      </c>
      <c r="G467" s="4">
        <f>VLOOKUP($A467,הגדרות!$A$20:$B$90,2,FALSE)</f>
        <v>5</v>
      </c>
    </row>
    <row r="468" spans="1:7" ht="15.75" hidden="1" customHeight="1" x14ac:dyDescent="0.2">
      <c r="A468" s="5">
        <v>39</v>
      </c>
      <c r="B468" s="5" t="s">
        <v>94</v>
      </c>
      <c r="C468" s="5" t="s">
        <v>93</v>
      </c>
      <c r="D468" s="5">
        <v>2012</v>
      </c>
      <c r="E468" s="5" t="s">
        <v>170</v>
      </c>
      <c r="F468" s="4">
        <v>2257</v>
      </c>
      <c r="G468" s="4">
        <f>VLOOKUP($A468,הגדרות!$A$20:$B$90,2,FALSE)</f>
        <v>5</v>
      </c>
    </row>
    <row r="469" spans="1:7" ht="15.75" hidden="1" customHeight="1" x14ac:dyDescent="0.2">
      <c r="A469" s="5">
        <v>39</v>
      </c>
      <c r="B469" s="5" t="s">
        <v>94</v>
      </c>
      <c r="C469" s="5" t="s">
        <v>93</v>
      </c>
      <c r="D469" s="5">
        <v>2012</v>
      </c>
      <c r="E469" s="5" t="s">
        <v>171</v>
      </c>
      <c r="F469" s="4">
        <v>186175</v>
      </c>
      <c r="G469" s="4">
        <f>VLOOKUP($A469,הגדרות!$A$20:$B$90,2,FALSE)</f>
        <v>5</v>
      </c>
    </row>
    <row r="470" spans="1:7" ht="15.75" hidden="1" customHeight="1" x14ac:dyDescent="0.2">
      <c r="A470" s="5">
        <v>39</v>
      </c>
      <c r="B470" s="5" t="s">
        <v>94</v>
      </c>
      <c r="C470" s="5" t="s">
        <v>93</v>
      </c>
      <c r="D470" s="5">
        <v>2013</v>
      </c>
      <c r="E470" s="5" t="s">
        <v>168</v>
      </c>
      <c r="F470" s="4">
        <v>3909</v>
      </c>
      <c r="G470" s="4">
        <f>VLOOKUP($A470,הגדרות!$A$20:$B$90,2,FALSE)</f>
        <v>5</v>
      </c>
    </row>
    <row r="471" spans="1:7" ht="15.75" hidden="1" customHeight="1" x14ac:dyDescent="0.2">
      <c r="A471" s="5">
        <v>39</v>
      </c>
      <c r="B471" s="5" t="s">
        <v>94</v>
      </c>
      <c r="C471" s="5" t="s">
        <v>93</v>
      </c>
      <c r="D471" s="5">
        <v>2013</v>
      </c>
      <c r="E471" s="5" t="s">
        <v>169</v>
      </c>
      <c r="F471" s="4">
        <v>533123</v>
      </c>
      <c r="G471" s="4">
        <f>VLOOKUP($A471,הגדרות!$A$20:$B$90,2,FALSE)</f>
        <v>5</v>
      </c>
    </row>
    <row r="472" spans="1:7" ht="15.75" hidden="1" customHeight="1" x14ac:dyDescent="0.2">
      <c r="A472" s="5">
        <v>39</v>
      </c>
      <c r="B472" s="5" t="s">
        <v>94</v>
      </c>
      <c r="C472" s="5" t="s">
        <v>93</v>
      </c>
      <c r="D472" s="5">
        <v>2013</v>
      </c>
      <c r="E472" s="5" t="s">
        <v>170</v>
      </c>
      <c r="F472" s="4">
        <v>2288</v>
      </c>
      <c r="G472" s="4">
        <f>VLOOKUP($A472,הגדרות!$A$20:$B$90,2,FALSE)</f>
        <v>5</v>
      </c>
    </row>
    <row r="473" spans="1:7" ht="15.75" hidden="1" customHeight="1" x14ac:dyDescent="0.2">
      <c r="A473" s="5">
        <v>39</v>
      </c>
      <c r="B473" s="5" t="s">
        <v>94</v>
      </c>
      <c r="C473" s="5" t="s">
        <v>93</v>
      </c>
      <c r="D473" s="5">
        <v>2013</v>
      </c>
      <c r="E473" s="5" t="s">
        <v>171</v>
      </c>
      <c r="F473" s="4">
        <v>190672</v>
      </c>
      <c r="G473" s="4">
        <f>VLOOKUP($A473,הגדרות!$A$20:$B$90,2,FALSE)</f>
        <v>5</v>
      </c>
    </row>
    <row r="474" spans="1:7" ht="15.75" hidden="1" customHeight="1" x14ac:dyDescent="0.2">
      <c r="A474" s="5">
        <v>39</v>
      </c>
      <c r="B474" s="5" t="s">
        <v>94</v>
      </c>
      <c r="C474" s="5" t="s">
        <v>93</v>
      </c>
      <c r="D474" s="5">
        <v>2014</v>
      </c>
      <c r="E474" s="5" t="s">
        <v>168</v>
      </c>
      <c r="F474" s="4">
        <v>3968</v>
      </c>
      <c r="G474" s="4">
        <f>VLOOKUP($A474,הגדרות!$A$20:$B$90,2,FALSE)</f>
        <v>5</v>
      </c>
    </row>
    <row r="475" spans="1:7" ht="15.75" hidden="1" customHeight="1" x14ac:dyDescent="0.2">
      <c r="A475" s="5">
        <v>39</v>
      </c>
      <c r="B475" s="5" t="s">
        <v>94</v>
      </c>
      <c r="C475" s="5" t="s">
        <v>93</v>
      </c>
      <c r="D475" s="5">
        <v>2014</v>
      </c>
      <c r="E475" s="5" t="s">
        <v>169</v>
      </c>
      <c r="F475" s="4">
        <v>544018</v>
      </c>
      <c r="G475" s="4">
        <f>VLOOKUP($A475,הגדרות!$A$20:$B$90,2,FALSE)</f>
        <v>5</v>
      </c>
    </row>
    <row r="476" spans="1:7" ht="15.75" hidden="1" customHeight="1" x14ac:dyDescent="0.2">
      <c r="A476" s="5">
        <v>39</v>
      </c>
      <c r="B476" s="5" t="s">
        <v>94</v>
      </c>
      <c r="C476" s="5" t="s">
        <v>93</v>
      </c>
      <c r="D476" s="5">
        <v>2014</v>
      </c>
      <c r="E476" s="5" t="s">
        <v>170</v>
      </c>
      <c r="F476" s="4">
        <v>2329</v>
      </c>
      <c r="G476" s="4">
        <f>VLOOKUP($A476,הגדרות!$A$20:$B$90,2,FALSE)</f>
        <v>5</v>
      </c>
    </row>
    <row r="477" spans="1:7" ht="15.75" hidden="1" customHeight="1" x14ac:dyDescent="0.2">
      <c r="A477" s="5">
        <v>39</v>
      </c>
      <c r="B477" s="5" t="s">
        <v>94</v>
      </c>
      <c r="C477" s="5" t="s">
        <v>93</v>
      </c>
      <c r="D477" s="5">
        <v>2014</v>
      </c>
      <c r="E477" s="5" t="s">
        <v>171</v>
      </c>
      <c r="F477" s="4">
        <v>198894</v>
      </c>
      <c r="G477" s="4">
        <f>VLOOKUP($A477,הגדרות!$A$20:$B$90,2,FALSE)</f>
        <v>5</v>
      </c>
    </row>
    <row r="478" spans="1:7" ht="15.75" hidden="1" customHeight="1" x14ac:dyDescent="0.2">
      <c r="A478" s="5">
        <v>39</v>
      </c>
      <c r="B478" s="5" t="s">
        <v>94</v>
      </c>
      <c r="C478" s="5" t="s">
        <v>93</v>
      </c>
      <c r="D478" s="5">
        <v>2015</v>
      </c>
      <c r="E478" s="5" t="s">
        <v>168</v>
      </c>
      <c r="F478" s="4">
        <v>4000</v>
      </c>
      <c r="G478" s="4">
        <f>VLOOKUP($A478,הגדרות!$A$20:$B$90,2,FALSE)</f>
        <v>5</v>
      </c>
    </row>
    <row r="479" spans="1:7" ht="15.75" hidden="1" customHeight="1" x14ac:dyDescent="0.2">
      <c r="A479" s="5">
        <v>39</v>
      </c>
      <c r="B479" s="5" t="s">
        <v>94</v>
      </c>
      <c r="C479" s="5" t="s">
        <v>93</v>
      </c>
      <c r="D479" s="5">
        <v>2015</v>
      </c>
      <c r="E479" s="5" t="s">
        <v>169</v>
      </c>
      <c r="F479" s="4">
        <v>547913</v>
      </c>
      <c r="G479" s="4">
        <f>VLOOKUP($A479,הגדרות!$A$20:$B$90,2,FALSE)</f>
        <v>5</v>
      </c>
    </row>
    <row r="480" spans="1:7" ht="15.75" hidden="1" customHeight="1" x14ac:dyDescent="0.2">
      <c r="A480" s="5">
        <v>39</v>
      </c>
      <c r="B480" s="5" t="s">
        <v>94</v>
      </c>
      <c r="C480" s="5" t="s">
        <v>93</v>
      </c>
      <c r="D480" s="5">
        <v>2015</v>
      </c>
      <c r="E480" s="5" t="s">
        <v>170</v>
      </c>
      <c r="F480" s="4">
        <v>2332</v>
      </c>
      <c r="G480" s="4">
        <f>VLOOKUP($A480,הגדרות!$A$20:$B$90,2,FALSE)</f>
        <v>5</v>
      </c>
    </row>
    <row r="481" spans="1:7" ht="15.75" hidden="1" customHeight="1" x14ac:dyDescent="0.2">
      <c r="A481" s="5">
        <v>39</v>
      </c>
      <c r="B481" s="5" t="s">
        <v>94</v>
      </c>
      <c r="C481" s="5" t="s">
        <v>93</v>
      </c>
      <c r="D481" s="5">
        <v>2015</v>
      </c>
      <c r="E481" s="5" t="s">
        <v>171</v>
      </c>
      <c r="F481" s="4">
        <v>200143</v>
      </c>
      <c r="G481" s="4">
        <f>VLOOKUP($A481,הגדרות!$A$20:$B$90,2,FALSE)</f>
        <v>5</v>
      </c>
    </row>
    <row r="482" spans="1:7" ht="15.75" hidden="1" customHeight="1" x14ac:dyDescent="0.2">
      <c r="A482" s="5">
        <v>32</v>
      </c>
      <c r="B482" s="5" t="s">
        <v>109</v>
      </c>
      <c r="C482" s="5" t="s">
        <v>108</v>
      </c>
      <c r="D482" s="5">
        <v>2010</v>
      </c>
      <c r="E482" s="5" t="s">
        <v>168</v>
      </c>
      <c r="F482" s="4">
        <v>3738</v>
      </c>
      <c r="G482" s="4">
        <f>VLOOKUP($A482,הגדרות!$A$20:$B$90,2,FALSE)</f>
        <v>4</v>
      </c>
    </row>
    <row r="483" spans="1:7" ht="15.75" hidden="1" customHeight="1" x14ac:dyDescent="0.2">
      <c r="A483" s="5">
        <v>32</v>
      </c>
      <c r="B483" s="5" t="s">
        <v>109</v>
      </c>
      <c r="C483" s="5" t="s">
        <v>108</v>
      </c>
      <c r="D483" s="5">
        <v>2010</v>
      </c>
      <c r="E483" s="5" t="s">
        <v>169</v>
      </c>
      <c r="F483" s="4">
        <v>323895</v>
      </c>
      <c r="G483" s="4">
        <f>VLOOKUP($A483,הגדרות!$A$20:$B$90,2,FALSE)</f>
        <v>4</v>
      </c>
    </row>
    <row r="484" spans="1:7" ht="15.75" hidden="1" customHeight="1" x14ac:dyDescent="0.2">
      <c r="A484" s="5">
        <v>32</v>
      </c>
      <c r="B484" s="5" t="s">
        <v>109</v>
      </c>
      <c r="C484" s="5" t="s">
        <v>108</v>
      </c>
      <c r="D484" s="5">
        <v>2010</v>
      </c>
      <c r="E484" s="5" t="s">
        <v>170</v>
      </c>
      <c r="F484" s="4">
        <v>3622</v>
      </c>
      <c r="G484" s="4">
        <f>VLOOKUP($A484,הגדרות!$A$20:$B$90,2,FALSE)</f>
        <v>4</v>
      </c>
    </row>
    <row r="485" spans="1:7" ht="15.75" hidden="1" customHeight="1" x14ac:dyDescent="0.2">
      <c r="A485" s="5">
        <v>32</v>
      </c>
      <c r="B485" s="5" t="s">
        <v>109</v>
      </c>
      <c r="C485" s="5" t="s">
        <v>108</v>
      </c>
      <c r="D485" s="5">
        <v>2010</v>
      </c>
      <c r="E485" s="5" t="s">
        <v>171</v>
      </c>
      <c r="F485" s="4">
        <v>299450</v>
      </c>
      <c r="G485" s="4">
        <f>VLOOKUP($A485,הגדרות!$A$20:$B$90,2,FALSE)</f>
        <v>4</v>
      </c>
    </row>
    <row r="486" spans="1:7" ht="15.75" hidden="1" customHeight="1" x14ac:dyDescent="0.2">
      <c r="A486" s="5">
        <v>32</v>
      </c>
      <c r="B486" s="5" t="s">
        <v>109</v>
      </c>
      <c r="C486" s="5" t="s">
        <v>108</v>
      </c>
      <c r="D486" s="5">
        <v>2011</v>
      </c>
      <c r="E486" s="5" t="s">
        <v>168</v>
      </c>
      <c r="F486" s="4">
        <v>3742</v>
      </c>
      <c r="G486" s="4">
        <f>VLOOKUP($A486,הגדרות!$A$20:$B$90,2,FALSE)</f>
        <v>4</v>
      </c>
    </row>
    <row r="487" spans="1:7" ht="15.75" hidden="1" customHeight="1" x14ac:dyDescent="0.2">
      <c r="A487" s="5">
        <v>32</v>
      </c>
      <c r="B487" s="5" t="s">
        <v>109</v>
      </c>
      <c r="C487" s="5" t="s">
        <v>108</v>
      </c>
      <c r="D487" s="5">
        <v>2011</v>
      </c>
      <c r="E487" s="5" t="s">
        <v>169</v>
      </c>
      <c r="F487" s="4">
        <v>324196</v>
      </c>
      <c r="G487" s="4">
        <f>VLOOKUP($A487,הגדרות!$A$20:$B$90,2,FALSE)</f>
        <v>4</v>
      </c>
    </row>
    <row r="488" spans="1:7" ht="15.75" hidden="1" customHeight="1" x14ac:dyDescent="0.2">
      <c r="A488" s="5">
        <v>32</v>
      </c>
      <c r="B488" s="5" t="s">
        <v>109</v>
      </c>
      <c r="C488" s="5" t="s">
        <v>108</v>
      </c>
      <c r="D488" s="5">
        <v>2011</v>
      </c>
      <c r="E488" s="5" t="s">
        <v>170</v>
      </c>
      <c r="F488" s="4">
        <v>3622</v>
      </c>
      <c r="G488" s="4">
        <f>VLOOKUP($A488,הגדרות!$A$20:$B$90,2,FALSE)</f>
        <v>4</v>
      </c>
    </row>
    <row r="489" spans="1:7" ht="15.75" hidden="1" customHeight="1" x14ac:dyDescent="0.2">
      <c r="A489" s="5">
        <v>32</v>
      </c>
      <c r="B489" s="5" t="s">
        <v>109</v>
      </c>
      <c r="C489" s="5" t="s">
        <v>108</v>
      </c>
      <c r="D489" s="5">
        <v>2011</v>
      </c>
      <c r="E489" s="5" t="s">
        <v>171</v>
      </c>
      <c r="F489" s="4">
        <v>299690</v>
      </c>
      <c r="G489" s="4">
        <f>VLOOKUP($A489,הגדרות!$A$20:$B$90,2,FALSE)</f>
        <v>4</v>
      </c>
    </row>
    <row r="490" spans="1:7" ht="15.75" hidden="1" customHeight="1" x14ac:dyDescent="0.2">
      <c r="A490" s="5">
        <v>32</v>
      </c>
      <c r="B490" s="5" t="s">
        <v>109</v>
      </c>
      <c r="C490" s="5" t="s">
        <v>108</v>
      </c>
      <c r="D490" s="5">
        <v>2012</v>
      </c>
      <c r="E490" s="5" t="s">
        <v>168</v>
      </c>
      <c r="F490" s="4">
        <v>3754</v>
      </c>
      <c r="G490" s="4">
        <f>VLOOKUP($A490,הגדרות!$A$20:$B$90,2,FALSE)</f>
        <v>4</v>
      </c>
    </row>
    <row r="491" spans="1:7" ht="15.75" hidden="1" customHeight="1" x14ac:dyDescent="0.2">
      <c r="A491" s="5">
        <v>32</v>
      </c>
      <c r="B491" s="5" t="s">
        <v>109</v>
      </c>
      <c r="C491" s="5" t="s">
        <v>108</v>
      </c>
      <c r="D491" s="5">
        <v>2012</v>
      </c>
      <c r="E491" s="5" t="s">
        <v>169</v>
      </c>
      <c r="F491" s="4">
        <v>324115</v>
      </c>
      <c r="G491" s="4">
        <f>VLOOKUP($A491,הגדרות!$A$20:$B$90,2,FALSE)</f>
        <v>4</v>
      </c>
    </row>
    <row r="492" spans="1:7" ht="15.75" hidden="1" customHeight="1" x14ac:dyDescent="0.2">
      <c r="A492" s="5">
        <v>32</v>
      </c>
      <c r="B492" s="5" t="s">
        <v>109</v>
      </c>
      <c r="C492" s="5" t="s">
        <v>108</v>
      </c>
      <c r="D492" s="5">
        <v>2012</v>
      </c>
      <c r="E492" s="5" t="s">
        <v>170</v>
      </c>
      <c r="F492" s="4">
        <v>3637</v>
      </c>
      <c r="G492" s="4">
        <f>VLOOKUP($A492,הגדרות!$A$20:$B$90,2,FALSE)</f>
        <v>4</v>
      </c>
    </row>
    <row r="493" spans="1:7" ht="15.75" hidden="1" customHeight="1" x14ac:dyDescent="0.2">
      <c r="A493" s="5">
        <v>32</v>
      </c>
      <c r="B493" s="5" t="s">
        <v>109</v>
      </c>
      <c r="C493" s="5" t="s">
        <v>108</v>
      </c>
      <c r="D493" s="5">
        <v>2012</v>
      </c>
      <c r="E493" s="5" t="s">
        <v>171</v>
      </c>
      <c r="F493" s="4">
        <v>301497</v>
      </c>
      <c r="G493" s="4">
        <f>VLOOKUP($A493,הגדרות!$A$20:$B$90,2,FALSE)</f>
        <v>4</v>
      </c>
    </row>
    <row r="494" spans="1:7" ht="15.75" hidden="1" customHeight="1" x14ac:dyDescent="0.2">
      <c r="A494" s="5">
        <v>32</v>
      </c>
      <c r="B494" s="5" t="s">
        <v>109</v>
      </c>
      <c r="C494" s="5" t="s">
        <v>108</v>
      </c>
      <c r="D494" s="5">
        <v>2013</v>
      </c>
      <c r="E494" s="5" t="s">
        <v>168</v>
      </c>
      <c r="F494" s="4">
        <v>3742</v>
      </c>
      <c r="G494" s="4">
        <f>VLOOKUP($A494,הגדרות!$A$20:$B$90,2,FALSE)</f>
        <v>4</v>
      </c>
    </row>
    <row r="495" spans="1:7" ht="15.75" hidden="1" customHeight="1" x14ac:dyDescent="0.2">
      <c r="A495" s="5">
        <v>32</v>
      </c>
      <c r="B495" s="5" t="s">
        <v>109</v>
      </c>
      <c r="C495" s="5" t="s">
        <v>108</v>
      </c>
      <c r="D495" s="5">
        <v>2013</v>
      </c>
      <c r="E495" s="5" t="s">
        <v>169</v>
      </c>
      <c r="F495" s="4">
        <v>326968</v>
      </c>
      <c r="G495" s="4">
        <f>VLOOKUP($A495,הגדרות!$A$20:$B$90,2,FALSE)</f>
        <v>4</v>
      </c>
    </row>
    <row r="496" spans="1:7" ht="15.75" hidden="1" customHeight="1" x14ac:dyDescent="0.2">
      <c r="A496" s="5">
        <v>32</v>
      </c>
      <c r="B496" s="5" t="s">
        <v>109</v>
      </c>
      <c r="C496" s="5" t="s">
        <v>108</v>
      </c>
      <c r="D496" s="5">
        <v>2013</v>
      </c>
      <c r="E496" s="5" t="s">
        <v>170</v>
      </c>
      <c r="F496" s="4">
        <v>3624</v>
      </c>
      <c r="G496" s="4">
        <f>VLOOKUP($A496,הגדרות!$A$20:$B$90,2,FALSE)</f>
        <v>4</v>
      </c>
    </row>
    <row r="497" spans="1:7" ht="15.75" hidden="1" customHeight="1" x14ac:dyDescent="0.2">
      <c r="A497" s="5">
        <v>32</v>
      </c>
      <c r="B497" s="5" t="s">
        <v>109</v>
      </c>
      <c r="C497" s="5" t="s">
        <v>108</v>
      </c>
      <c r="D497" s="5">
        <v>2013</v>
      </c>
      <c r="E497" s="5" t="s">
        <v>171</v>
      </c>
      <c r="F497" s="4">
        <v>302290</v>
      </c>
      <c r="G497" s="4">
        <f>VLOOKUP($A497,הגדרות!$A$20:$B$90,2,FALSE)</f>
        <v>4</v>
      </c>
    </row>
    <row r="498" spans="1:7" ht="15.75" hidden="1" customHeight="1" x14ac:dyDescent="0.2">
      <c r="A498" s="5">
        <v>32</v>
      </c>
      <c r="B498" s="5" t="s">
        <v>109</v>
      </c>
      <c r="C498" s="5" t="s">
        <v>108</v>
      </c>
      <c r="D498" s="5">
        <v>2014</v>
      </c>
      <c r="E498" s="5" t="s">
        <v>168</v>
      </c>
      <c r="F498" s="4">
        <v>3763</v>
      </c>
      <c r="G498" s="4">
        <f>VLOOKUP($A498,הגדרות!$A$20:$B$90,2,FALSE)</f>
        <v>4</v>
      </c>
    </row>
    <row r="499" spans="1:7" ht="15.75" hidden="1" customHeight="1" x14ac:dyDescent="0.2">
      <c r="A499" s="5">
        <v>32</v>
      </c>
      <c r="B499" s="5" t="s">
        <v>109</v>
      </c>
      <c r="C499" s="5" t="s">
        <v>108</v>
      </c>
      <c r="D499" s="5">
        <v>2014</v>
      </c>
      <c r="E499" s="5" t="s">
        <v>169</v>
      </c>
      <c r="F499" s="4">
        <v>330855</v>
      </c>
      <c r="G499" s="4">
        <f>VLOOKUP($A499,הגדרות!$A$20:$B$90,2,FALSE)</f>
        <v>4</v>
      </c>
    </row>
    <row r="500" spans="1:7" ht="15.75" hidden="1" customHeight="1" x14ac:dyDescent="0.2">
      <c r="A500" s="5">
        <v>32</v>
      </c>
      <c r="B500" s="5" t="s">
        <v>109</v>
      </c>
      <c r="C500" s="5" t="s">
        <v>108</v>
      </c>
      <c r="D500" s="5">
        <v>2014</v>
      </c>
      <c r="E500" s="5" t="s">
        <v>170</v>
      </c>
      <c r="F500" s="4">
        <v>3645</v>
      </c>
      <c r="G500" s="4">
        <f>VLOOKUP($A500,הגדרות!$A$20:$B$90,2,FALSE)</f>
        <v>4</v>
      </c>
    </row>
    <row r="501" spans="1:7" ht="15.75" hidden="1" customHeight="1" x14ac:dyDescent="0.2">
      <c r="A501" s="5">
        <v>32</v>
      </c>
      <c r="B501" s="5" t="s">
        <v>109</v>
      </c>
      <c r="C501" s="5" t="s">
        <v>108</v>
      </c>
      <c r="D501" s="5">
        <v>2014</v>
      </c>
      <c r="E501" s="5" t="s">
        <v>171</v>
      </c>
      <c r="F501" s="4">
        <v>305172</v>
      </c>
      <c r="G501" s="4">
        <f>VLOOKUP($A501,הגדרות!$A$20:$B$90,2,FALSE)</f>
        <v>4</v>
      </c>
    </row>
    <row r="502" spans="1:7" ht="15.75" hidden="1" customHeight="1" x14ac:dyDescent="0.2">
      <c r="A502" s="5">
        <v>32</v>
      </c>
      <c r="B502" s="5" t="s">
        <v>109</v>
      </c>
      <c r="C502" s="5" t="s">
        <v>108</v>
      </c>
      <c r="D502" s="5">
        <v>2015</v>
      </c>
      <c r="E502" s="5" t="s">
        <v>168</v>
      </c>
      <c r="F502" s="4">
        <v>3753</v>
      </c>
      <c r="G502" s="4">
        <f>VLOOKUP($A502,הגדרות!$A$20:$B$90,2,FALSE)</f>
        <v>4</v>
      </c>
    </row>
    <row r="503" spans="1:7" ht="15.75" hidden="1" customHeight="1" x14ac:dyDescent="0.2">
      <c r="A503" s="5">
        <v>32</v>
      </c>
      <c r="B503" s="5" t="s">
        <v>109</v>
      </c>
      <c r="C503" s="5" t="s">
        <v>108</v>
      </c>
      <c r="D503" s="5">
        <v>2015</v>
      </c>
      <c r="E503" s="5" t="s">
        <v>169</v>
      </c>
      <c r="F503" s="4">
        <v>336680</v>
      </c>
      <c r="G503" s="4">
        <f>VLOOKUP($A503,הגדרות!$A$20:$B$90,2,FALSE)</f>
        <v>4</v>
      </c>
    </row>
    <row r="504" spans="1:7" ht="15.75" hidden="1" customHeight="1" x14ac:dyDescent="0.2">
      <c r="A504" s="5">
        <v>32</v>
      </c>
      <c r="B504" s="5" t="s">
        <v>109</v>
      </c>
      <c r="C504" s="5" t="s">
        <v>108</v>
      </c>
      <c r="D504" s="5">
        <v>2015</v>
      </c>
      <c r="E504" s="5" t="s">
        <v>170</v>
      </c>
      <c r="F504" s="4">
        <v>3639</v>
      </c>
      <c r="G504" s="4">
        <f>VLOOKUP($A504,הגדרות!$A$20:$B$90,2,FALSE)</f>
        <v>4</v>
      </c>
    </row>
    <row r="505" spans="1:7" ht="15.75" hidden="1" customHeight="1" x14ac:dyDescent="0.2">
      <c r="A505" s="5">
        <v>32</v>
      </c>
      <c r="B505" s="5" t="s">
        <v>109</v>
      </c>
      <c r="C505" s="5" t="s">
        <v>108</v>
      </c>
      <c r="D505" s="5">
        <v>2015</v>
      </c>
      <c r="E505" s="5" t="s">
        <v>171</v>
      </c>
      <c r="F505" s="4">
        <v>305863</v>
      </c>
      <c r="G505" s="4">
        <f>VLOOKUP($A505,הגדרות!$A$20:$B$90,2,FALSE)</f>
        <v>4</v>
      </c>
    </row>
    <row r="506" spans="1:7" ht="15.75" hidden="1" customHeight="1" x14ac:dyDescent="0.2">
      <c r="A506" s="5">
        <v>4</v>
      </c>
      <c r="B506" s="5" t="s">
        <v>92</v>
      </c>
      <c r="C506" s="5" t="s">
        <v>91</v>
      </c>
      <c r="D506" s="5">
        <v>2010</v>
      </c>
      <c r="E506" s="5" t="s">
        <v>168</v>
      </c>
      <c r="F506" s="4">
        <v>3170</v>
      </c>
      <c r="G506" s="4">
        <f>VLOOKUP($A506,הגדרות!$A$20:$B$90,2,FALSE)</f>
        <v>1</v>
      </c>
    </row>
    <row r="507" spans="1:7" ht="15.75" hidden="1" customHeight="1" x14ac:dyDescent="0.2">
      <c r="A507" s="5">
        <v>4</v>
      </c>
      <c r="B507" s="5" t="s">
        <v>92</v>
      </c>
      <c r="C507" s="5" t="s">
        <v>91</v>
      </c>
      <c r="D507" s="5">
        <v>2010</v>
      </c>
      <c r="E507" s="5" t="s">
        <v>169</v>
      </c>
      <c r="F507" s="4">
        <v>386956</v>
      </c>
      <c r="G507" s="4">
        <f>VLOOKUP($A507,הגדרות!$A$20:$B$90,2,FALSE)</f>
        <v>1</v>
      </c>
    </row>
    <row r="508" spans="1:7" ht="15.75" hidden="1" customHeight="1" x14ac:dyDescent="0.2">
      <c r="A508" s="5">
        <v>4</v>
      </c>
      <c r="B508" s="5" t="s">
        <v>92</v>
      </c>
      <c r="C508" s="5" t="s">
        <v>91</v>
      </c>
      <c r="D508" s="5">
        <v>2010</v>
      </c>
      <c r="E508" s="5" t="s">
        <v>170</v>
      </c>
      <c r="F508" s="4">
        <v>3090</v>
      </c>
      <c r="G508" s="4">
        <f>VLOOKUP($A508,הגדרות!$A$20:$B$90,2,FALSE)</f>
        <v>1</v>
      </c>
    </row>
    <row r="509" spans="1:7" ht="15.75" hidden="1" customHeight="1" x14ac:dyDescent="0.2">
      <c r="A509" s="5">
        <v>4</v>
      </c>
      <c r="B509" s="5" t="s">
        <v>92</v>
      </c>
      <c r="C509" s="5" t="s">
        <v>91</v>
      </c>
      <c r="D509" s="5">
        <v>2010</v>
      </c>
      <c r="E509" s="5" t="s">
        <v>171</v>
      </c>
      <c r="F509" s="4">
        <v>376278</v>
      </c>
      <c r="G509" s="4">
        <f>VLOOKUP($A509,הגדרות!$A$20:$B$90,2,FALSE)</f>
        <v>1</v>
      </c>
    </row>
    <row r="510" spans="1:7" ht="15.75" hidden="1" customHeight="1" x14ac:dyDescent="0.2">
      <c r="A510" s="5">
        <v>4</v>
      </c>
      <c r="B510" s="5" t="s">
        <v>92</v>
      </c>
      <c r="C510" s="5" t="s">
        <v>91</v>
      </c>
      <c r="D510" s="5">
        <v>2011</v>
      </c>
      <c r="E510" s="5" t="s">
        <v>168</v>
      </c>
      <c r="F510" s="4">
        <v>3233</v>
      </c>
      <c r="G510" s="4">
        <f>VLOOKUP($A510,הגדרות!$A$20:$B$90,2,FALSE)</f>
        <v>1</v>
      </c>
    </row>
    <row r="511" spans="1:7" ht="15.75" hidden="1" customHeight="1" x14ac:dyDescent="0.2">
      <c r="A511" s="5">
        <v>4</v>
      </c>
      <c r="B511" s="5" t="s">
        <v>92</v>
      </c>
      <c r="C511" s="5" t="s">
        <v>91</v>
      </c>
      <c r="D511" s="5">
        <v>2011</v>
      </c>
      <c r="E511" s="5" t="s">
        <v>169</v>
      </c>
      <c r="F511" s="4">
        <v>394409</v>
      </c>
      <c r="G511" s="4">
        <f>VLOOKUP($A511,הגדרות!$A$20:$B$90,2,FALSE)</f>
        <v>1</v>
      </c>
    </row>
    <row r="512" spans="1:7" ht="15.75" hidden="1" customHeight="1" x14ac:dyDescent="0.2">
      <c r="A512" s="5">
        <v>4</v>
      </c>
      <c r="B512" s="5" t="s">
        <v>92</v>
      </c>
      <c r="C512" s="5" t="s">
        <v>91</v>
      </c>
      <c r="D512" s="5">
        <v>2011</v>
      </c>
      <c r="E512" s="5" t="s">
        <v>170</v>
      </c>
      <c r="F512" s="4">
        <v>3137</v>
      </c>
      <c r="G512" s="4">
        <f>VLOOKUP($A512,הגדרות!$A$20:$B$90,2,FALSE)</f>
        <v>1</v>
      </c>
    </row>
    <row r="513" spans="1:7" ht="15.75" hidden="1" customHeight="1" x14ac:dyDescent="0.2">
      <c r="A513" s="5">
        <v>4</v>
      </c>
      <c r="B513" s="5" t="s">
        <v>92</v>
      </c>
      <c r="C513" s="5" t="s">
        <v>91</v>
      </c>
      <c r="D513" s="5">
        <v>2011</v>
      </c>
      <c r="E513" s="5" t="s">
        <v>171</v>
      </c>
      <c r="F513" s="4">
        <v>383675</v>
      </c>
      <c r="G513" s="4">
        <f>VLOOKUP($A513,הגדרות!$A$20:$B$90,2,FALSE)</f>
        <v>1</v>
      </c>
    </row>
    <row r="514" spans="1:7" ht="15.75" hidden="1" customHeight="1" x14ac:dyDescent="0.2">
      <c r="A514" s="5">
        <v>4</v>
      </c>
      <c r="B514" s="5" t="s">
        <v>92</v>
      </c>
      <c r="C514" s="5" t="s">
        <v>91</v>
      </c>
      <c r="D514" s="5">
        <v>2012</v>
      </c>
      <c r="E514" s="5" t="s">
        <v>168</v>
      </c>
      <c r="F514" s="4">
        <v>3324</v>
      </c>
      <c r="G514" s="4">
        <f>VLOOKUP($A514,הגדרות!$A$20:$B$90,2,FALSE)</f>
        <v>1</v>
      </c>
    </row>
    <row r="515" spans="1:7" ht="15.75" hidden="1" customHeight="1" x14ac:dyDescent="0.2">
      <c r="A515" s="5">
        <v>4</v>
      </c>
      <c r="B515" s="5" t="s">
        <v>92</v>
      </c>
      <c r="C515" s="5" t="s">
        <v>91</v>
      </c>
      <c r="D515" s="5">
        <v>2012</v>
      </c>
      <c r="E515" s="5" t="s">
        <v>169</v>
      </c>
      <c r="F515" s="4">
        <v>407310</v>
      </c>
      <c r="G515" s="4">
        <f>VLOOKUP($A515,הגדרות!$A$20:$B$90,2,FALSE)</f>
        <v>1</v>
      </c>
    </row>
    <row r="516" spans="1:7" ht="15.75" hidden="1" customHeight="1" x14ac:dyDescent="0.2">
      <c r="A516" s="5">
        <v>4</v>
      </c>
      <c r="B516" s="5" t="s">
        <v>92</v>
      </c>
      <c r="C516" s="5" t="s">
        <v>91</v>
      </c>
      <c r="D516" s="5">
        <v>2012</v>
      </c>
      <c r="E516" s="5" t="s">
        <v>170</v>
      </c>
      <c r="F516" s="4">
        <v>3225</v>
      </c>
      <c r="G516" s="4">
        <f>VLOOKUP($A516,הגדרות!$A$20:$B$90,2,FALSE)</f>
        <v>1</v>
      </c>
    </row>
    <row r="517" spans="1:7" ht="15.75" hidden="1" customHeight="1" x14ac:dyDescent="0.2">
      <c r="A517" s="5">
        <v>4</v>
      </c>
      <c r="B517" s="5" t="s">
        <v>92</v>
      </c>
      <c r="C517" s="5" t="s">
        <v>91</v>
      </c>
      <c r="D517" s="5">
        <v>2012</v>
      </c>
      <c r="E517" s="5" t="s">
        <v>171</v>
      </c>
      <c r="F517" s="4">
        <v>396790</v>
      </c>
      <c r="G517" s="4">
        <f>VLOOKUP($A517,הגדרות!$A$20:$B$90,2,FALSE)</f>
        <v>1</v>
      </c>
    </row>
    <row r="518" spans="1:7" ht="15.75" hidden="1" customHeight="1" x14ac:dyDescent="0.2">
      <c r="A518" s="5">
        <v>4</v>
      </c>
      <c r="B518" s="5" t="s">
        <v>92</v>
      </c>
      <c r="C518" s="5" t="s">
        <v>91</v>
      </c>
      <c r="D518" s="5">
        <v>2013</v>
      </c>
      <c r="E518" s="5" t="s">
        <v>168</v>
      </c>
      <c r="F518" s="4">
        <v>3441</v>
      </c>
      <c r="G518" s="4">
        <f>VLOOKUP($A518,הגדרות!$A$20:$B$90,2,FALSE)</f>
        <v>1</v>
      </c>
    </row>
    <row r="519" spans="1:7" ht="15.75" hidden="1" customHeight="1" x14ac:dyDescent="0.2">
      <c r="A519" s="5">
        <v>4</v>
      </c>
      <c r="B519" s="5" t="s">
        <v>92</v>
      </c>
      <c r="C519" s="5" t="s">
        <v>91</v>
      </c>
      <c r="D519" s="5">
        <v>2013</v>
      </c>
      <c r="E519" s="5" t="s">
        <v>169</v>
      </c>
      <c r="F519" s="4">
        <v>423971</v>
      </c>
      <c r="G519" s="4">
        <f>VLOOKUP($A519,הגדרות!$A$20:$B$90,2,FALSE)</f>
        <v>1</v>
      </c>
    </row>
    <row r="520" spans="1:7" ht="15.75" hidden="1" customHeight="1" x14ac:dyDescent="0.2">
      <c r="A520" s="5">
        <v>4</v>
      </c>
      <c r="B520" s="5" t="s">
        <v>92</v>
      </c>
      <c r="C520" s="5" t="s">
        <v>91</v>
      </c>
      <c r="D520" s="5">
        <v>2013</v>
      </c>
      <c r="E520" s="5" t="s">
        <v>170</v>
      </c>
      <c r="F520" s="4">
        <v>3338</v>
      </c>
      <c r="G520" s="4">
        <f>VLOOKUP($A520,הגדרות!$A$20:$B$90,2,FALSE)</f>
        <v>1</v>
      </c>
    </row>
    <row r="521" spans="1:7" ht="15.75" hidden="1" customHeight="1" x14ac:dyDescent="0.2">
      <c r="A521" s="5">
        <v>4</v>
      </c>
      <c r="B521" s="5" t="s">
        <v>92</v>
      </c>
      <c r="C521" s="5" t="s">
        <v>91</v>
      </c>
      <c r="D521" s="5">
        <v>2013</v>
      </c>
      <c r="E521" s="5" t="s">
        <v>171</v>
      </c>
      <c r="F521" s="4">
        <v>413025</v>
      </c>
      <c r="G521" s="4">
        <f>VLOOKUP($A521,הגדרות!$A$20:$B$90,2,FALSE)</f>
        <v>1</v>
      </c>
    </row>
    <row r="522" spans="1:7" ht="15.75" hidden="1" customHeight="1" x14ac:dyDescent="0.2">
      <c r="A522" s="5">
        <v>4</v>
      </c>
      <c r="B522" s="5" t="s">
        <v>92</v>
      </c>
      <c r="C522" s="5" t="s">
        <v>91</v>
      </c>
      <c r="D522" s="5">
        <v>2014</v>
      </c>
      <c r="E522" s="5" t="s">
        <v>168</v>
      </c>
      <c r="F522" s="4">
        <v>3674</v>
      </c>
      <c r="G522" s="4">
        <f>VLOOKUP($A522,הגדרות!$A$20:$B$90,2,FALSE)</f>
        <v>1</v>
      </c>
    </row>
    <row r="523" spans="1:7" ht="15.75" hidden="1" customHeight="1" x14ac:dyDescent="0.2">
      <c r="A523" s="5">
        <v>4</v>
      </c>
      <c r="B523" s="5" t="s">
        <v>92</v>
      </c>
      <c r="C523" s="5" t="s">
        <v>91</v>
      </c>
      <c r="D523" s="5">
        <v>2014</v>
      </c>
      <c r="E523" s="5" t="s">
        <v>169</v>
      </c>
      <c r="F523" s="4">
        <v>453273</v>
      </c>
      <c r="G523" s="4">
        <f>VLOOKUP($A523,הגדרות!$A$20:$B$90,2,FALSE)</f>
        <v>1</v>
      </c>
    </row>
    <row r="524" spans="1:7" ht="15.75" hidden="1" customHeight="1" x14ac:dyDescent="0.2">
      <c r="A524" s="5">
        <v>4</v>
      </c>
      <c r="B524" s="5" t="s">
        <v>92</v>
      </c>
      <c r="C524" s="5" t="s">
        <v>91</v>
      </c>
      <c r="D524" s="5">
        <v>2014</v>
      </c>
      <c r="E524" s="5" t="s">
        <v>170</v>
      </c>
      <c r="F524" s="4">
        <v>3566</v>
      </c>
      <c r="G524" s="4">
        <f>VLOOKUP($A524,הגדרות!$A$20:$B$90,2,FALSE)</f>
        <v>1</v>
      </c>
    </row>
    <row r="525" spans="1:7" ht="15.75" hidden="1" customHeight="1" x14ac:dyDescent="0.2">
      <c r="A525" s="5">
        <v>4</v>
      </c>
      <c r="B525" s="5" t="s">
        <v>92</v>
      </c>
      <c r="C525" s="5" t="s">
        <v>91</v>
      </c>
      <c r="D525" s="5">
        <v>2014</v>
      </c>
      <c r="E525" s="5" t="s">
        <v>171</v>
      </c>
      <c r="F525" s="4">
        <v>442841</v>
      </c>
      <c r="G525" s="4">
        <f>VLOOKUP($A525,הגדרות!$A$20:$B$90,2,FALSE)</f>
        <v>1</v>
      </c>
    </row>
    <row r="526" spans="1:7" ht="15.75" hidden="1" customHeight="1" x14ac:dyDescent="0.2">
      <c r="A526" s="5">
        <v>4</v>
      </c>
      <c r="B526" s="5" t="s">
        <v>92</v>
      </c>
      <c r="C526" s="5" t="s">
        <v>91</v>
      </c>
      <c r="D526" s="5">
        <v>2015</v>
      </c>
      <c r="E526" s="5" t="s">
        <v>168</v>
      </c>
      <c r="F526" s="4">
        <v>3715</v>
      </c>
      <c r="G526" s="4">
        <f>VLOOKUP($A526,הגדרות!$A$20:$B$90,2,FALSE)</f>
        <v>1</v>
      </c>
    </row>
    <row r="527" spans="1:7" ht="15.75" hidden="1" customHeight="1" x14ac:dyDescent="0.2">
      <c r="A527" s="5">
        <v>4</v>
      </c>
      <c r="B527" s="5" t="s">
        <v>92</v>
      </c>
      <c r="C527" s="5" t="s">
        <v>91</v>
      </c>
      <c r="D527" s="5">
        <v>2015</v>
      </c>
      <c r="E527" s="5" t="s">
        <v>169</v>
      </c>
      <c r="F527" s="4">
        <v>460107</v>
      </c>
      <c r="G527" s="4">
        <f>VLOOKUP($A527,הגדרות!$A$20:$B$90,2,FALSE)</f>
        <v>1</v>
      </c>
    </row>
    <row r="528" spans="1:7" ht="15.75" hidden="1" customHeight="1" x14ac:dyDescent="0.2">
      <c r="A528" s="5">
        <v>4</v>
      </c>
      <c r="B528" s="5" t="s">
        <v>92</v>
      </c>
      <c r="C528" s="5" t="s">
        <v>91</v>
      </c>
      <c r="D528" s="5">
        <v>2015</v>
      </c>
      <c r="E528" s="5" t="s">
        <v>170</v>
      </c>
      <c r="F528" s="4">
        <v>3593</v>
      </c>
      <c r="G528" s="4">
        <f>VLOOKUP($A528,הגדרות!$A$20:$B$90,2,FALSE)</f>
        <v>1</v>
      </c>
    </row>
    <row r="529" spans="1:7" ht="15.75" hidden="1" customHeight="1" x14ac:dyDescent="0.2">
      <c r="A529" s="5">
        <v>4</v>
      </c>
      <c r="B529" s="5" t="s">
        <v>92</v>
      </c>
      <c r="C529" s="5" t="s">
        <v>91</v>
      </c>
      <c r="D529" s="5">
        <v>2015</v>
      </c>
      <c r="E529" s="5" t="s">
        <v>171</v>
      </c>
      <c r="F529" s="4">
        <v>447985</v>
      </c>
      <c r="G529" s="4">
        <f>VLOOKUP($A529,הגדרות!$A$20:$B$90,2,FALSE)</f>
        <v>1</v>
      </c>
    </row>
    <row r="530" spans="1:7" ht="15.75" hidden="1" customHeight="1" x14ac:dyDescent="0.2">
      <c r="A530" s="5">
        <v>46</v>
      </c>
      <c r="B530" s="5" t="s">
        <v>78</v>
      </c>
      <c r="C530" s="5" t="s">
        <v>77</v>
      </c>
      <c r="D530" s="5">
        <v>2010</v>
      </c>
      <c r="E530" s="5" t="s">
        <v>168</v>
      </c>
      <c r="F530" s="4">
        <v>3135</v>
      </c>
      <c r="G530" s="4">
        <f>VLOOKUP($A530,הגדרות!$A$20:$B$90,2,FALSE)</f>
        <v>7</v>
      </c>
    </row>
    <row r="531" spans="1:7" ht="15.75" hidden="1" customHeight="1" x14ac:dyDescent="0.2">
      <c r="A531" s="5">
        <v>46</v>
      </c>
      <c r="B531" s="5" t="s">
        <v>78</v>
      </c>
      <c r="C531" s="5" t="s">
        <v>77</v>
      </c>
      <c r="D531" s="5">
        <v>2010</v>
      </c>
      <c r="E531" s="5" t="s">
        <v>169</v>
      </c>
      <c r="F531" s="4">
        <v>267422</v>
      </c>
      <c r="G531" s="4">
        <f>VLOOKUP($A531,הגדרות!$A$20:$B$90,2,FALSE)</f>
        <v>7</v>
      </c>
    </row>
    <row r="532" spans="1:7" ht="15.75" hidden="1" customHeight="1" x14ac:dyDescent="0.2">
      <c r="A532" s="5">
        <v>46</v>
      </c>
      <c r="B532" s="5" t="s">
        <v>78</v>
      </c>
      <c r="C532" s="5" t="s">
        <v>77</v>
      </c>
      <c r="D532" s="5">
        <v>2010</v>
      </c>
      <c r="E532" s="5" t="s">
        <v>170</v>
      </c>
      <c r="F532" s="4">
        <v>2802</v>
      </c>
      <c r="G532" s="4">
        <f>VLOOKUP($A532,הגדרות!$A$20:$B$90,2,FALSE)</f>
        <v>7</v>
      </c>
    </row>
    <row r="533" spans="1:7" ht="15.75" hidden="1" customHeight="1" x14ac:dyDescent="0.2">
      <c r="A533" s="5">
        <v>46</v>
      </c>
      <c r="B533" s="5" t="s">
        <v>78</v>
      </c>
      <c r="C533" s="5" t="s">
        <v>77</v>
      </c>
      <c r="D533" s="5">
        <v>2010</v>
      </c>
      <c r="E533" s="5" t="s">
        <v>171</v>
      </c>
      <c r="F533" s="4">
        <v>204678</v>
      </c>
      <c r="G533" s="4">
        <f>VLOOKUP($A533,הגדרות!$A$20:$B$90,2,FALSE)</f>
        <v>7</v>
      </c>
    </row>
    <row r="534" spans="1:7" ht="15.75" hidden="1" customHeight="1" x14ac:dyDescent="0.2">
      <c r="A534" s="5">
        <v>46</v>
      </c>
      <c r="B534" s="5" t="s">
        <v>78</v>
      </c>
      <c r="C534" s="5" t="s">
        <v>77</v>
      </c>
      <c r="D534" s="5">
        <v>2011</v>
      </c>
      <c r="E534" s="5" t="s">
        <v>168</v>
      </c>
      <c r="F534" s="4">
        <v>3158</v>
      </c>
      <c r="G534" s="4">
        <f>VLOOKUP($A534,הגדרות!$A$20:$B$90,2,FALSE)</f>
        <v>7</v>
      </c>
    </row>
    <row r="535" spans="1:7" ht="15.75" hidden="1" customHeight="1" x14ac:dyDescent="0.2">
      <c r="A535" s="5">
        <v>46</v>
      </c>
      <c r="B535" s="5" t="s">
        <v>78</v>
      </c>
      <c r="C535" s="5" t="s">
        <v>77</v>
      </c>
      <c r="D535" s="5">
        <v>2011</v>
      </c>
      <c r="E535" s="5" t="s">
        <v>169</v>
      </c>
      <c r="F535" s="4">
        <v>269873</v>
      </c>
      <c r="G535" s="4">
        <f>VLOOKUP($A535,הגדרות!$A$20:$B$90,2,FALSE)</f>
        <v>7</v>
      </c>
    </row>
    <row r="536" spans="1:7" ht="15.75" hidden="1" customHeight="1" x14ac:dyDescent="0.2">
      <c r="A536" s="5">
        <v>46</v>
      </c>
      <c r="B536" s="5" t="s">
        <v>78</v>
      </c>
      <c r="C536" s="5" t="s">
        <v>77</v>
      </c>
      <c r="D536" s="5">
        <v>2011</v>
      </c>
      <c r="E536" s="5" t="s">
        <v>170</v>
      </c>
      <c r="F536" s="4">
        <v>2821</v>
      </c>
      <c r="G536" s="4">
        <f>VLOOKUP($A536,הגדרות!$A$20:$B$90,2,FALSE)</f>
        <v>7</v>
      </c>
    </row>
    <row r="537" spans="1:7" ht="15.75" hidden="1" customHeight="1" x14ac:dyDescent="0.2">
      <c r="A537" s="5">
        <v>46</v>
      </c>
      <c r="B537" s="5" t="s">
        <v>78</v>
      </c>
      <c r="C537" s="5" t="s">
        <v>77</v>
      </c>
      <c r="D537" s="5">
        <v>2011</v>
      </c>
      <c r="E537" s="5" t="s">
        <v>171</v>
      </c>
      <c r="F537" s="4">
        <v>206714</v>
      </c>
      <c r="G537" s="4">
        <f>VLOOKUP($A537,הגדרות!$A$20:$B$90,2,FALSE)</f>
        <v>7</v>
      </c>
    </row>
    <row r="538" spans="1:7" ht="15.75" hidden="1" customHeight="1" x14ac:dyDescent="0.2">
      <c r="A538" s="5">
        <v>46</v>
      </c>
      <c r="B538" s="5" t="s">
        <v>78</v>
      </c>
      <c r="C538" s="5" t="s">
        <v>77</v>
      </c>
      <c r="D538" s="5">
        <v>2012</v>
      </c>
      <c r="E538" s="5" t="s">
        <v>168</v>
      </c>
      <c r="F538" s="4">
        <v>3068</v>
      </c>
      <c r="G538" s="4">
        <f>VLOOKUP($A538,הגדרות!$A$20:$B$90,2,FALSE)</f>
        <v>7</v>
      </c>
    </row>
    <row r="539" spans="1:7" ht="15.75" hidden="1" customHeight="1" x14ac:dyDescent="0.2">
      <c r="A539" s="5">
        <v>46</v>
      </c>
      <c r="B539" s="5" t="s">
        <v>78</v>
      </c>
      <c r="C539" s="5" t="s">
        <v>77</v>
      </c>
      <c r="D539" s="5">
        <v>2012</v>
      </c>
      <c r="E539" s="5" t="s">
        <v>169</v>
      </c>
      <c r="F539" s="4">
        <v>267441</v>
      </c>
      <c r="G539" s="4">
        <f>VLOOKUP($A539,הגדרות!$A$20:$B$90,2,FALSE)</f>
        <v>7</v>
      </c>
    </row>
    <row r="540" spans="1:7" ht="15.75" hidden="1" customHeight="1" x14ac:dyDescent="0.2">
      <c r="A540" s="5">
        <v>46</v>
      </c>
      <c r="B540" s="5" t="s">
        <v>78</v>
      </c>
      <c r="C540" s="5" t="s">
        <v>77</v>
      </c>
      <c r="D540" s="5">
        <v>2012</v>
      </c>
      <c r="E540" s="5" t="s">
        <v>170</v>
      </c>
      <c r="F540" s="4">
        <v>2744</v>
      </c>
      <c r="G540" s="4">
        <f>VLOOKUP($A540,הגדרות!$A$20:$B$90,2,FALSE)</f>
        <v>7</v>
      </c>
    </row>
    <row r="541" spans="1:7" ht="15.75" hidden="1" customHeight="1" x14ac:dyDescent="0.2">
      <c r="A541" s="5">
        <v>46</v>
      </c>
      <c r="B541" s="5" t="s">
        <v>78</v>
      </c>
      <c r="C541" s="5" t="s">
        <v>77</v>
      </c>
      <c r="D541" s="5">
        <v>2012</v>
      </c>
      <c r="E541" s="5" t="s">
        <v>171</v>
      </c>
      <c r="F541" s="4">
        <v>202515</v>
      </c>
      <c r="G541" s="4">
        <f>VLOOKUP($A541,הגדרות!$A$20:$B$90,2,FALSE)</f>
        <v>7</v>
      </c>
    </row>
    <row r="542" spans="1:7" ht="15.75" hidden="1" customHeight="1" x14ac:dyDescent="0.2">
      <c r="A542" s="5">
        <v>46</v>
      </c>
      <c r="B542" s="5" t="s">
        <v>78</v>
      </c>
      <c r="C542" s="5" t="s">
        <v>77</v>
      </c>
      <c r="D542" s="5">
        <v>2013</v>
      </c>
      <c r="E542" s="5" t="s">
        <v>168</v>
      </c>
      <c r="F542" s="4">
        <v>3117</v>
      </c>
      <c r="G542" s="4">
        <f>VLOOKUP($A542,הגדרות!$A$20:$B$90,2,FALSE)</f>
        <v>7</v>
      </c>
    </row>
    <row r="543" spans="1:7" ht="15.75" hidden="1" customHeight="1" x14ac:dyDescent="0.2">
      <c r="A543" s="5">
        <v>46</v>
      </c>
      <c r="B543" s="5" t="s">
        <v>78</v>
      </c>
      <c r="C543" s="5" t="s">
        <v>77</v>
      </c>
      <c r="D543" s="5">
        <v>2013</v>
      </c>
      <c r="E543" s="5" t="s">
        <v>169</v>
      </c>
      <c r="F543" s="4">
        <v>272565</v>
      </c>
      <c r="G543" s="4">
        <f>VLOOKUP($A543,הגדרות!$A$20:$B$90,2,FALSE)</f>
        <v>7</v>
      </c>
    </row>
    <row r="544" spans="1:7" ht="15.75" hidden="1" customHeight="1" x14ac:dyDescent="0.2">
      <c r="A544" s="5">
        <v>46</v>
      </c>
      <c r="B544" s="5" t="s">
        <v>78</v>
      </c>
      <c r="C544" s="5" t="s">
        <v>77</v>
      </c>
      <c r="D544" s="5">
        <v>2013</v>
      </c>
      <c r="E544" s="5" t="s">
        <v>170</v>
      </c>
      <c r="F544" s="4">
        <v>2795</v>
      </c>
      <c r="G544" s="4">
        <f>VLOOKUP($A544,הגדרות!$A$20:$B$90,2,FALSE)</f>
        <v>7</v>
      </c>
    </row>
    <row r="545" spans="1:7" ht="15.75" hidden="1" customHeight="1" x14ac:dyDescent="0.2">
      <c r="A545" s="5">
        <v>46</v>
      </c>
      <c r="B545" s="5" t="s">
        <v>78</v>
      </c>
      <c r="C545" s="5" t="s">
        <v>77</v>
      </c>
      <c r="D545" s="5">
        <v>2013</v>
      </c>
      <c r="E545" s="5" t="s">
        <v>171</v>
      </c>
      <c r="F545" s="4">
        <v>208049</v>
      </c>
      <c r="G545" s="4">
        <f>VLOOKUP($A545,הגדרות!$A$20:$B$90,2,FALSE)</f>
        <v>7</v>
      </c>
    </row>
    <row r="546" spans="1:7" ht="15.75" hidden="1" customHeight="1" x14ac:dyDescent="0.2">
      <c r="A546" s="5">
        <v>46</v>
      </c>
      <c r="B546" s="5" t="s">
        <v>78</v>
      </c>
      <c r="C546" s="5" t="s">
        <v>77</v>
      </c>
      <c r="D546" s="5">
        <v>2014</v>
      </c>
      <c r="E546" s="5" t="s">
        <v>168</v>
      </c>
      <c r="F546" s="4">
        <v>3255</v>
      </c>
      <c r="G546" s="4">
        <f>VLOOKUP($A546,הגדרות!$A$20:$B$90,2,FALSE)</f>
        <v>7</v>
      </c>
    </row>
    <row r="547" spans="1:7" ht="15.75" hidden="1" customHeight="1" x14ac:dyDescent="0.2">
      <c r="A547" s="5">
        <v>46</v>
      </c>
      <c r="B547" s="5" t="s">
        <v>78</v>
      </c>
      <c r="C547" s="5" t="s">
        <v>77</v>
      </c>
      <c r="D547" s="5">
        <v>2014</v>
      </c>
      <c r="E547" s="5" t="s">
        <v>169</v>
      </c>
      <c r="F547" s="4">
        <v>289194</v>
      </c>
      <c r="G547" s="4">
        <f>VLOOKUP($A547,הגדרות!$A$20:$B$90,2,FALSE)</f>
        <v>7</v>
      </c>
    </row>
    <row r="548" spans="1:7" ht="15.75" hidden="1" customHeight="1" x14ac:dyDescent="0.2">
      <c r="A548" s="5">
        <v>46</v>
      </c>
      <c r="B548" s="5" t="s">
        <v>78</v>
      </c>
      <c r="C548" s="5" t="s">
        <v>77</v>
      </c>
      <c r="D548" s="5">
        <v>2014</v>
      </c>
      <c r="E548" s="5" t="s">
        <v>170</v>
      </c>
      <c r="F548" s="4">
        <v>2928</v>
      </c>
      <c r="G548" s="4">
        <f>VLOOKUP($A548,הגדרות!$A$20:$B$90,2,FALSE)</f>
        <v>7</v>
      </c>
    </row>
    <row r="549" spans="1:7" ht="15.75" hidden="1" customHeight="1" x14ac:dyDescent="0.2">
      <c r="A549" s="5">
        <v>46</v>
      </c>
      <c r="B549" s="5" t="s">
        <v>78</v>
      </c>
      <c r="C549" s="5" t="s">
        <v>77</v>
      </c>
      <c r="D549" s="5">
        <v>2014</v>
      </c>
      <c r="E549" s="5" t="s">
        <v>171</v>
      </c>
      <c r="F549" s="4">
        <v>221228</v>
      </c>
      <c r="G549" s="4">
        <f>VLOOKUP($A549,הגדרות!$A$20:$B$90,2,FALSE)</f>
        <v>7</v>
      </c>
    </row>
    <row r="550" spans="1:7" ht="15.75" hidden="1" customHeight="1" x14ac:dyDescent="0.2">
      <c r="A550" s="5">
        <v>46</v>
      </c>
      <c r="B550" s="5" t="s">
        <v>78</v>
      </c>
      <c r="C550" s="5" t="s">
        <v>77</v>
      </c>
      <c r="D550" s="5">
        <v>2015</v>
      </c>
      <c r="E550" s="5" t="s">
        <v>168</v>
      </c>
      <c r="F550" s="4">
        <v>3283</v>
      </c>
      <c r="G550" s="4">
        <f>VLOOKUP($A550,הגדרות!$A$20:$B$90,2,FALSE)</f>
        <v>7</v>
      </c>
    </row>
    <row r="551" spans="1:7" ht="15.75" hidden="1" customHeight="1" x14ac:dyDescent="0.2">
      <c r="A551" s="5">
        <v>46</v>
      </c>
      <c r="B551" s="5" t="s">
        <v>78</v>
      </c>
      <c r="C551" s="5" t="s">
        <v>77</v>
      </c>
      <c r="D551" s="5">
        <v>2015</v>
      </c>
      <c r="E551" s="5" t="s">
        <v>169</v>
      </c>
      <c r="F551" s="4">
        <v>293683</v>
      </c>
      <c r="G551" s="4">
        <f>VLOOKUP($A551,הגדרות!$A$20:$B$90,2,FALSE)</f>
        <v>7</v>
      </c>
    </row>
    <row r="552" spans="1:7" ht="15.75" hidden="1" customHeight="1" x14ac:dyDescent="0.2">
      <c r="A552" s="5">
        <v>46</v>
      </c>
      <c r="B552" s="5" t="s">
        <v>78</v>
      </c>
      <c r="C552" s="5" t="s">
        <v>77</v>
      </c>
      <c r="D552" s="5">
        <v>2015</v>
      </c>
      <c r="E552" s="5" t="s">
        <v>170</v>
      </c>
      <c r="F552" s="4">
        <v>2955</v>
      </c>
      <c r="G552" s="4">
        <f>VLOOKUP($A552,הגדרות!$A$20:$B$90,2,FALSE)</f>
        <v>7</v>
      </c>
    </row>
    <row r="553" spans="1:7" ht="15.75" hidden="1" customHeight="1" x14ac:dyDescent="0.2">
      <c r="A553" s="5">
        <v>46</v>
      </c>
      <c r="B553" s="5" t="s">
        <v>78</v>
      </c>
      <c r="C553" s="5" t="s">
        <v>77</v>
      </c>
      <c r="D553" s="5">
        <v>2015</v>
      </c>
      <c r="E553" s="5" t="s">
        <v>171</v>
      </c>
      <c r="F553" s="4">
        <v>224875</v>
      </c>
      <c r="G553" s="4">
        <f>VLOOKUP($A553,הגדרות!$A$20:$B$90,2,FALSE)</f>
        <v>7</v>
      </c>
    </row>
    <row r="554" spans="1:7" ht="15.75" hidden="1" customHeight="1" x14ac:dyDescent="0.2">
      <c r="A554" s="5">
        <v>56</v>
      </c>
      <c r="B554" s="5" t="s">
        <v>56</v>
      </c>
      <c r="C554" s="5" t="s">
        <v>55</v>
      </c>
      <c r="D554" s="5">
        <v>2010</v>
      </c>
      <c r="E554" s="5" t="s">
        <v>168</v>
      </c>
      <c r="F554" s="4">
        <v>3126</v>
      </c>
      <c r="G554" s="4">
        <f>VLOOKUP($A554,הגדרות!$A$20:$B$90,2,FALSE)</f>
        <v>8</v>
      </c>
    </row>
    <row r="555" spans="1:7" ht="15.75" hidden="1" customHeight="1" x14ac:dyDescent="0.2">
      <c r="A555" s="5">
        <v>56</v>
      </c>
      <c r="B555" s="5" t="s">
        <v>56</v>
      </c>
      <c r="C555" s="5" t="s">
        <v>55</v>
      </c>
      <c r="D555" s="5">
        <v>2010</v>
      </c>
      <c r="E555" s="5" t="s">
        <v>169</v>
      </c>
      <c r="F555" s="4">
        <v>279635</v>
      </c>
      <c r="G555" s="4">
        <f>VLOOKUP($A555,הגדרות!$A$20:$B$90,2,FALSE)</f>
        <v>8</v>
      </c>
    </row>
    <row r="556" spans="1:7" ht="15.75" hidden="1" customHeight="1" x14ac:dyDescent="0.2">
      <c r="A556" s="5">
        <v>56</v>
      </c>
      <c r="B556" s="5" t="s">
        <v>56</v>
      </c>
      <c r="C556" s="5" t="s">
        <v>55</v>
      </c>
      <c r="D556" s="5">
        <v>2010</v>
      </c>
      <c r="E556" s="5" t="s">
        <v>170</v>
      </c>
      <c r="F556" s="4">
        <v>2976</v>
      </c>
      <c r="G556" s="4">
        <f>VLOOKUP($A556,הגדרות!$A$20:$B$90,2,FALSE)</f>
        <v>8</v>
      </c>
    </row>
    <row r="557" spans="1:7" ht="15.75" hidden="1" customHeight="1" x14ac:dyDescent="0.2">
      <c r="A557" s="5">
        <v>56</v>
      </c>
      <c r="B557" s="5" t="s">
        <v>56</v>
      </c>
      <c r="C557" s="5" t="s">
        <v>55</v>
      </c>
      <c r="D557" s="5">
        <v>2010</v>
      </c>
      <c r="E557" s="5" t="s">
        <v>171</v>
      </c>
      <c r="F557" s="4">
        <v>232228</v>
      </c>
      <c r="G557" s="4">
        <f>VLOOKUP($A557,הגדרות!$A$20:$B$90,2,FALSE)</f>
        <v>8</v>
      </c>
    </row>
    <row r="558" spans="1:7" ht="15.75" hidden="1" customHeight="1" x14ac:dyDescent="0.2">
      <c r="A558" s="5">
        <v>56</v>
      </c>
      <c r="B558" s="5" t="s">
        <v>56</v>
      </c>
      <c r="C558" s="5" t="s">
        <v>55</v>
      </c>
      <c r="D558" s="5">
        <v>2011</v>
      </c>
      <c r="E558" s="5" t="s">
        <v>168</v>
      </c>
      <c r="F558" s="4">
        <v>3136</v>
      </c>
      <c r="G558" s="4">
        <f>VLOOKUP($A558,הגדרות!$A$20:$B$90,2,FALSE)</f>
        <v>8</v>
      </c>
    </row>
    <row r="559" spans="1:7" ht="15.75" hidden="1" customHeight="1" x14ac:dyDescent="0.2">
      <c r="A559" s="5">
        <v>56</v>
      </c>
      <c r="B559" s="5" t="s">
        <v>56</v>
      </c>
      <c r="C559" s="5" t="s">
        <v>55</v>
      </c>
      <c r="D559" s="5">
        <v>2011</v>
      </c>
      <c r="E559" s="5" t="s">
        <v>169</v>
      </c>
      <c r="F559" s="4">
        <v>280895</v>
      </c>
      <c r="G559" s="4">
        <f>VLOOKUP($A559,הגדרות!$A$20:$B$90,2,FALSE)</f>
        <v>8</v>
      </c>
    </row>
    <row r="560" spans="1:7" ht="15.75" hidden="1" customHeight="1" x14ac:dyDescent="0.2">
      <c r="A560" s="5">
        <v>56</v>
      </c>
      <c r="B560" s="5" t="s">
        <v>56</v>
      </c>
      <c r="C560" s="5" t="s">
        <v>55</v>
      </c>
      <c r="D560" s="5">
        <v>2011</v>
      </c>
      <c r="E560" s="5" t="s">
        <v>170</v>
      </c>
      <c r="F560" s="4">
        <v>2981</v>
      </c>
      <c r="G560" s="4">
        <f>VLOOKUP($A560,הגדרות!$A$20:$B$90,2,FALSE)</f>
        <v>8</v>
      </c>
    </row>
    <row r="561" spans="1:7" ht="15.75" hidden="1" customHeight="1" x14ac:dyDescent="0.2">
      <c r="A561" s="5">
        <v>56</v>
      </c>
      <c r="B561" s="5" t="s">
        <v>56</v>
      </c>
      <c r="C561" s="5" t="s">
        <v>55</v>
      </c>
      <c r="D561" s="5">
        <v>2011</v>
      </c>
      <c r="E561" s="5" t="s">
        <v>171</v>
      </c>
      <c r="F561" s="4">
        <v>233469</v>
      </c>
      <c r="G561" s="4">
        <f>VLOOKUP($A561,הגדרות!$A$20:$B$90,2,FALSE)</f>
        <v>8</v>
      </c>
    </row>
    <row r="562" spans="1:7" ht="15.75" hidden="1" customHeight="1" x14ac:dyDescent="0.2">
      <c r="A562" s="5">
        <v>56</v>
      </c>
      <c r="B562" s="5" t="s">
        <v>56</v>
      </c>
      <c r="C562" s="5" t="s">
        <v>55</v>
      </c>
      <c r="D562" s="5">
        <v>2012</v>
      </c>
      <c r="E562" s="5" t="s">
        <v>168</v>
      </c>
      <c r="F562" s="4">
        <v>3149</v>
      </c>
      <c r="G562" s="4">
        <f>VLOOKUP($A562,הגדרות!$A$20:$B$90,2,FALSE)</f>
        <v>8</v>
      </c>
    </row>
    <row r="563" spans="1:7" ht="15.75" hidden="1" customHeight="1" x14ac:dyDescent="0.2">
      <c r="A563" s="5">
        <v>56</v>
      </c>
      <c r="B563" s="5" t="s">
        <v>56</v>
      </c>
      <c r="C563" s="5" t="s">
        <v>55</v>
      </c>
      <c r="D563" s="5">
        <v>2012</v>
      </c>
      <c r="E563" s="5" t="s">
        <v>169</v>
      </c>
      <c r="F563" s="4">
        <v>275166</v>
      </c>
      <c r="G563" s="4">
        <f>VLOOKUP($A563,הגדרות!$A$20:$B$90,2,FALSE)</f>
        <v>8</v>
      </c>
    </row>
    <row r="564" spans="1:7" ht="15.75" hidden="1" customHeight="1" x14ac:dyDescent="0.2">
      <c r="A564" s="5">
        <v>56</v>
      </c>
      <c r="B564" s="5" t="s">
        <v>56</v>
      </c>
      <c r="C564" s="5" t="s">
        <v>55</v>
      </c>
      <c r="D564" s="5">
        <v>2012</v>
      </c>
      <c r="E564" s="5" t="s">
        <v>170</v>
      </c>
      <c r="F564" s="4">
        <v>2991</v>
      </c>
      <c r="G564" s="4">
        <f>VLOOKUP($A564,הגדרות!$A$20:$B$90,2,FALSE)</f>
        <v>8</v>
      </c>
    </row>
    <row r="565" spans="1:7" ht="15.75" hidden="1" customHeight="1" x14ac:dyDescent="0.2">
      <c r="A565" s="5">
        <v>56</v>
      </c>
      <c r="B565" s="5" t="s">
        <v>56</v>
      </c>
      <c r="C565" s="5" t="s">
        <v>55</v>
      </c>
      <c r="D565" s="5">
        <v>2012</v>
      </c>
      <c r="E565" s="5" t="s">
        <v>171</v>
      </c>
      <c r="F565" s="4">
        <v>236655</v>
      </c>
      <c r="G565" s="4">
        <f>VLOOKUP($A565,הגדרות!$A$20:$B$90,2,FALSE)</f>
        <v>8</v>
      </c>
    </row>
    <row r="566" spans="1:7" ht="15.75" hidden="1" customHeight="1" x14ac:dyDescent="0.2">
      <c r="A566" s="5">
        <v>56</v>
      </c>
      <c r="B566" s="5" t="s">
        <v>56</v>
      </c>
      <c r="C566" s="5" t="s">
        <v>55</v>
      </c>
      <c r="D566" s="5">
        <v>2013</v>
      </c>
      <c r="E566" s="5" t="s">
        <v>168</v>
      </c>
      <c r="F566" s="4">
        <v>3160</v>
      </c>
      <c r="G566" s="4">
        <f>VLOOKUP($A566,הגדרות!$A$20:$B$90,2,FALSE)</f>
        <v>8</v>
      </c>
    </row>
    <row r="567" spans="1:7" ht="15.75" hidden="1" customHeight="1" x14ac:dyDescent="0.2">
      <c r="A567" s="5">
        <v>56</v>
      </c>
      <c r="B567" s="5" t="s">
        <v>56</v>
      </c>
      <c r="C567" s="5" t="s">
        <v>55</v>
      </c>
      <c r="D567" s="5">
        <v>2013</v>
      </c>
      <c r="E567" s="5" t="s">
        <v>169</v>
      </c>
      <c r="F567" s="4">
        <v>277439</v>
      </c>
      <c r="G567" s="4">
        <f>VLOOKUP($A567,הגדרות!$A$20:$B$90,2,FALSE)</f>
        <v>8</v>
      </c>
    </row>
    <row r="568" spans="1:7" ht="15.75" hidden="1" customHeight="1" x14ac:dyDescent="0.2">
      <c r="A568" s="5">
        <v>56</v>
      </c>
      <c r="B568" s="5" t="s">
        <v>56</v>
      </c>
      <c r="C568" s="5" t="s">
        <v>55</v>
      </c>
      <c r="D568" s="5">
        <v>2013</v>
      </c>
      <c r="E568" s="5" t="s">
        <v>170</v>
      </c>
      <c r="F568" s="4">
        <v>3000</v>
      </c>
      <c r="G568" s="4">
        <f>VLOOKUP($A568,הגדרות!$A$20:$B$90,2,FALSE)</f>
        <v>8</v>
      </c>
    </row>
    <row r="569" spans="1:7" ht="15.75" hidden="1" customHeight="1" x14ac:dyDescent="0.2">
      <c r="A569" s="5">
        <v>56</v>
      </c>
      <c r="B569" s="5" t="s">
        <v>56</v>
      </c>
      <c r="C569" s="5" t="s">
        <v>55</v>
      </c>
      <c r="D569" s="5">
        <v>2013</v>
      </c>
      <c r="E569" s="5" t="s">
        <v>171</v>
      </c>
      <c r="F569" s="4">
        <v>238646</v>
      </c>
      <c r="G569" s="4">
        <f>VLOOKUP($A569,הגדרות!$A$20:$B$90,2,FALSE)</f>
        <v>8</v>
      </c>
    </row>
    <row r="570" spans="1:7" ht="15.75" hidden="1" customHeight="1" x14ac:dyDescent="0.2">
      <c r="A570" s="5">
        <v>56</v>
      </c>
      <c r="B570" s="5" t="s">
        <v>56</v>
      </c>
      <c r="C570" s="5" t="s">
        <v>55</v>
      </c>
      <c r="D570" s="5">
        <v>2014</v>
      </c>
      <c r="E570" s="5" t="s">
        <v>168</v>
      </c>
      <c r="F570" s="4">
        <v>3200</v>
      </c>
      <c r="G570" s="4">
        <f>VLOOKUP($A570,הגדרות!$A$20:$B$90,2,FALSE)</f>
        <v>8</v>
      </c>
    </row>
    <row r="571" spans="1:7" ht="15.75" hidden="1" customHeight="1" x14ac:dyDescent="0.2">
      <c r="A571" s="5">
        <v>56</v>
      </c>
      <c r="B571" s="5" t="s">
        <v>56</v>
      </c>
      <c r="C571" s="5" t="s">
        <v>55</v>
      </c>
      <c r="D571" s="5">
        <v>2014</v>
      </c>
      <c r="E571" s="5" t="s">
        <v>169</v>
      </c>
      <c r="F571" s="4">
        <v>281703</v>
      </c>
      <c r="G571" s="4">
        <f>VLOOKUP($A571,הגדרות!$A$20:$B$90,2,FALSE)</f>
        <v>8</v>
      </c>
    </row>
    <row r="572" spans="1:7" ht="15.75" hidden="1" customHeight="1" x14ac:dyDescent="0.2">
      <c r="A572" s="5">
        <v>56</v>
      </c>
      <c r="B572" s="5" t="s">
        <v>56</v>
      </c>
      <c r="C572" s="5" t="s">
        <v>55</v>
      </c>
      <c r="D572" s="5">
        <v>2014</v>
      </c>
      <c r="E572" s="5" t="s">
        <v>170</v>
      </c>
      <c r="F572" s="4">
        <v>3036</v>
      </c>
      <c r="G572" s="4">
        <f>VLOOKUP($A572,הגדרות!$A$20:$B$90,2,FALSE)</f>
        <v>8</v>
      </c>
    </row>
    <row r="573" spans="1:7" ht="15.75" hidden="1" customHeight="1" x14ac:dyDescent="0.2">
      <c r="A573" s="5">
        <v>56</v>
      </c>
      <c r="B573" s="5" t="s">
        <v>56</v>
      </c>
      <c r="C573" s="5" t="s">
        <v>55</v>
      </c>
      <c r="D573" s="5">
        <v>2014</v>
      </c>
      <c r="E573" s="5" t="s">
        <v>171</v>
      </c>
      <c r="F573" s="4">
        <v>242695</v>
      </c>
      <c r="G573" s="4">
        <f>VLOOKUP($A573,הגדרות!$A$20:$B$90,2,FALSE)</f>
        <v>8</v>
      </c>
    </row>
    <row r="574" spans="1:7" ht="15.75" hidden="1" customHeight="1" x14ac:dyDescent="0.2">
      <c r="A574" s="5">
        <v>56</v>
      </c>
      <c r="B574" s="5" t="s">
        <v>56</v>
      </c>
      <c r="C574" s="5" t="s">
        <v>55</v>
      </c>
      <c r="D574" s="5">
        <v>2015</v>
      </c>
      <c r="E574" s="5" t="s">
        <v>168</v>
      </c>
      <c r="F574" s="4">
        <v>3217</v>
      </c>
      <c r="G574" s="4">
        <f>VLOOKUP($A574,הגדרות!$A$20:$B$90,2,FALSE)</f>
        <v>8</v>
      </c>
    </row>
    <row r="575" spans="1:7" ht="15.75" hidden="1" customHeight="1" x14ac:dyDescent="0.2">
      <c r="A575" s="5">
        <v>56</v>
      </c>
      <c r="B575" s="5" t="s">
        <v>56</v>
      </c>
      <c r="C575" s="5" t="s">
        <v>55</v>
      </c>
      <c r="D575" s="5">
        <v>2015</v>
      </c>
      <c r="E575" s="5" t="s">
        <v>169</v>
      </c>
      <c r="F575" s="4">
        <v>299046</v>
      </c>
      <c r="G575" s="4">
        <f>VLOOKUP($A575,הגדרות!$A$20:$B$90,2,FALSE)</f>
        <v>8</v>
      </c>
    </row>
    <row r="576" spans="1:7" ht="15.75" hidden="1" customHeight="1" x14ac:dyDescent="0.2">
      <c r="A576" s="5">
        <v>56</v>
      </c>
      <c r="B576" s="5" t="s">
        <v>56</v>
      </c>
      <c r="C576" s="5" t="s">
        <v>55</v>
      </c>
      <c r="D576" s="5">
        <v>2015</v>
      </c>
      <c r="E576" s="5" t="s">
        <v>170</v>
      </c>
      <c r="F576" s="4">
        <v>3046</v>
      </c>
      <c r="G576" s="4">
        <f>VLOOKUP($A576,הגדרות!$A$20:$B$90,2,FALSE)</f>
        <v>8</v>
      </c>
    </row>
    <row r="577" spans="1:7" ht="15.75" hidden="1" customHeight="1" x14ac:dyDescent="0.2">
      <c r="A577" s="5">
        <v>56</v>
      </c>
      <c r="B577" s="5" t="s">
        <v>56</v>
      </c>
      <c r="C577" s="5" t="s">
        <v>55</v>
      </c>
      <c r="D577" s="5">
        <v>2015</v>
      </c>
      <c r="E577" s="5" t="s">
        <v>171</v>
      </c>
      <c r="F577" s="4">
        <v>244419</v>
      </c>
      <c r="G577" s="4">
        <f>VLOOKUP($A577,הגדרות!$A$20:$B$90,2,FALSE)</f>
        <v>8</v>
      </c>
    </row>
    <row r="578" spans="1:7" ht="15.75" hidden="1" customHeight="1" x14ac:dyDescent="0.2">
      <c r="A578" s="5">
        <v>14</v>
      </c>
      <c r="B578" s="5" t="s">
        <v>147</v>
      </c>
      <c r="C578" s="5" t="s">
        <v>146</v>
      </c>
      <c r="D578" s="5">
        <v>2010</v>
      </c>
      <c r="E578" s="5" t="s">
        <v>168</v>
      </c>
      <c r="F578" s="4">
        <v>3053</v>
      </c>
      <c r="G578" s="4">
        <f>VLOOKUP($A578,הגדרות!$A$20:$B$90,2,FALSE)</f>
        <v>2</v>
      </c>
    </row>
    <row r="579" spans="1:7" ht="15.75" hidden="1" customHeight="1" x14ac:dyDescent="0.2">
      <c r="A579" s="5">
        <v>14</v>
      </c>
      <c r="B579" s="5" t="s">
        <v>147</v>
      </c>
      <c r="C579" s="5" t="s">
        <v>146</v>
      </c>
      <c r="D579" s="5">
        <v>2010</v>
      </c>
      <c r="E579" s="5" t="s">
        <v>169</v>
      </c>
      <c r="F579" s="4">
        <v>398783</v>
      </c>
      <c r="G579" s="4">
        <f>VLOOKUP($A579,הגדרות!$A$20:$B$90,2,FALSE)</f>
        <v>2</v>
      </c>
    </row>
    <row r="580" spans="1:7" ht="15.75" hidden="1" customHeight="1" x14ac:dyDescent="0.2">
      <c r="A580" s="5">
        <v>14</v>
      </c>
      <c r="B580" s="5" t="s">
        <v>147</v>
      </c>
      <c r="C580" s="5" t="s">
        <v>146</v>
      </c>
      <c r="D580" s="5">
        <v>2010</v>
      </c>
      <c r="E580" s="5" t="s">
        <v>170</v>
      </c>
      <c r="F580" s="4">
        <v>2891</v>
      </c>
      <c r="G580" s="4">
        <f>VLOOKUP($A580,הגדרות!$A$20:$B$90,2,FALSE)</f>
        <v>2</v>
      </c>
    </row>
    <row r="581" spans="1:7" ht="15.75" hidden="1" customHeight="1" x14ac:dyDescent="0.2">
      <c r="A581" s="5">
        <v>14</v>
      </c>
      <c r="B581" s="5" t="s">
        <v>147</v>
      </c>
      <c r="C581" s="5" t="s">
        <v>146</v>
      </c>
      <c r="D581" s="5">
        <v>2010</v>
      </c>
      <c r="E581" s="5" t="s">
        <v>171</v>
      </c>
      <c r="F581" s="4">
        <v>361110</v>
      </c>
      <c r="G581" s="4">
        <f>VLOOKUP($A581,הגדרות!$A$20:$B$90,2,FALSE)</f>
        <v>2</v>
      </c>
    </row>
    <row r="582" spans="1:7" ht="15.75" hidden="1" customHeight="1" x14ac:dyDescent="0.2">
      <c r="A582" s="5">
        <v>14</v>
      </c>
      <c r="B582" s="5" t="s">
        <v>147</v>
      </c>
      <c r="C582" s="5" t="s">
        <v>146</v>
      </c>
      <c r="D582" s="5">
        <v>2011</v>
      </c>
      <c r="E582" s="5" t="s">
        <v>168</v>
      </c>
      <c r="F582" s="4">
        <v>3086</v>
      </c>
      <c r="G582" s="4">
        <f>VLOOKUP($A582,הגדרות!$A$20:$B$90,2,FALSE)</f>
        <v>2</v>
      </c>
    </row>
    <row r="583" spans="1:7" ht="15.75" hidden="1" customHeight="1" x14ac:dyDescent="0.2">
      <c r="A583" s="5">
        <v>14</v>
      </c>
      <c r="B583" s="5" t="s">
        <v>147</v>
      </c>
      <c r="C583" s="5" t="s">
        <v>146</v>
      </c>
      <c r="D583" s="5">
        <v>2011</v>
      </c>
      <c r="E583" s="5" t="s">
        <v>169</v>
      </c>
      <c r="F583" s="4">
        <v>409244</v>
      </c>
      <c r="G583" s="4">
        <f>VLOOKUP($A583,הגדרות!$A$20:$B$90,2,FALSE)</f>
        <v>2</v>
      </c>
    </row>
    <row r="584" spans="1:7" ht="15.75" hidden="1" customHeight="1" x14ac:dyDescent="0.2">
      <c r="A584" s="5">
        <v>14</v>
      </c>
      <c r="B584" s="5" t="s">
        <v>147</v>
      </c>
      <c r="C584" s="5" t="s">
        <v>146</v>
      </c>
      <c r="D584" s="5">
        <v>2011</v>
      </c>
      <c r="E584" s="5" t="s">
        <v>170</v>
      </c>
      <c r="F584" s="4">
        <v>2918</v>
      </c>
      <c r="G584" s="4">
        <f>VLOOKUP($A584,הגדרות!$A$20:$B$90,2,FALSE)</f>
        <v>2</v>
      </c>
    </row>
    <row r="585" spans="1:7" ht="15.75" hidden="1" customHeight="1" x14ac:dyDescent="0.2">
      <c r="A585" s="5">
        <v>14</v>
      </c>
      <c r="B585" s="5" t="s">
        <v>147</v>
      </c>
      <c r="C585" s="5" t="s">
        <v>146</v>
      </c>
      <c r="D585" s="5">
        <v>2011</v>
      </c>
      <c r="E585" s="5" t="s">
        <v>171</v>
      </c>
      <c r="F585" s="4">
        <v>368373</v>
      </c>
      <c r="G585" s="4">
        <f>VLOOKUP($A585,הגדרות!$A$20:$B$90,2,FALSE)</f>
        <v>2</v>
      </c>
    </row>
    <row r="586" spans="1:7" ht="15.75" hidden="1" customHeight="1" x14ac:dyDescent="0.2">
      <c r="A586" s="5">
        <v>14</v>
      </c>
      <c r="B586" s="5" t="s">
        <v>147</v>
      </c>
      <c r="C586" s="5" t="s">
        <v>146</v>
      </c>
      <c r="D586" s="5">
        <v>2012</v>
      </c>
      <c r="E586" s="5" t="s">
        <v>168</v>
      </c>
      <c r="F586" s="4">
        <v>3139</v>
      </c>
      <c r="G586" s="4">
        <f>VLOOKUP($A586,הגדרות!$A$20:$B$90,2,FALSE)</f>
        <v>2</v>
      </c>
    </row>
    <row r="587" spans="1:7" ht="15.75" hidden="1" customHeight="1" x14ac:dyDescent="0.2">
      <c r="A587" s="5">
        <v>14</v>
      </c>
      <c r="B587" s="5" t="s">
        <v>147</v>
      </c>
      <c r="C587" s="5" t="s">
        <v>146</v>
      </c>
      <c r="D587" s="5">
        <v>2012</v>
      </c>
      <c r="E587" s="5" t="s">
        <v>169</v>
      </c>
      <c r="F587" s="4">
        <v>409201</v>
      </c>
      <c r="G587" s="4">
        <f>VLOOKUP($A587,הגדרות!$A$20:$B$90,2,FALSE)</f>
        <v>2</v>
      </c>
    </row>
    <row r="588" spans="1:7" ht="15.75" hidden="1" customHeight="1" x14ac:dyDescent="0.2">
      <c r="A588" s="5">
        <v>14</v>
      </c>
      <c r="B588" s="5" t="s">
        <v>147</v>
      </c>
      <c r="C588" s="5" t="s">
        <v>146</v>
      </c>
      <c r="D588" s="5">
        <v>2012</v>
      </c>
      <c r="E588" s="5" t="s">
        <v>170</v>
      </c>
      <c r="F588" s="4">
        <v>2981</v>
      </c>
      <c r="G588" s="4">
        <f>VLOOKUP($A588,הגדרות!$A$20:$B$90,2,FALSE)</f>
        <v>2</v>
      </c>
    </row>
    <row r="589" spans="1:7" ht="15.75" hidden="1" customHeight="1" x14ac:dyDescent="0.2">
      <c r="A589" s="5">
        <v>14</v>
      </c>
      <c r="B589" s="5" t="s">
        <v>147</v>
      </c>
      <c r="C589" s="5" t="s">
        <v>146</v>
      </c>
      <c r="D589" s="5">
        <v>2012</v>
      </c>
      <c r="E589" s="5" t="s">
        <v>171</v>
      </c>
      <c r="F589" s="4">
        <v>374355</v>
      </c>
      <c r="G589" s="4">
        <f>VLOOKUP($A589,הגדרות!$A$20:$B$90,2,FALSE)</f>
        <v>2</v>
      </c>
    </row>
    <row r="590" spans="1:7" ht="15.75" hidden="1" customHeight="1" x14ac:dyDescent="0.2">
      <c r="A590" s="5">
        <v>14</v>
      </c>
      <c r="B590" s="5" t="s">
        <v>147</v>
      </c>
      <c r="C590" s="5" t="s">
        <v>146</v>
      </c>
      <c r="D590" s="5">
        <v>2013</v>
      </c>
      <c r="E590" s="5" t="s">
        <v>168</v>
      </c>
      <c r="F590" s="4">
        <v>3101</v>
      </c>
      <c r="G590" s="4">
        <f>VLOOKUP($A590,הגדרות!$A$20:$B$90,2,FALSE)</f>
        <v>2</v>
      </c>
    </row>
    <row r="591" spans="1:7" ht="15.75" hidden="1" customHeight="1" x14ac:dyDescent="0.2">
      <c r="A591" s="5">
        <v>14</v>
      </c>
      <c r="B591" s="5" t="s">
        <v>147</v>
      </c>
      <c r="C591" s="5" t="s">
        <v>146</v>
      </c>
      <c r="D591" s="5">
        <v>2013</v>
      </c>
      <c r="E591" s="5" t="s">
        <v>169</v>
      </c>
      <c r="F591" s="4">
        <v>407210</v>
      </c>
      <c r="G591" s="4">
        <f>VLOOKUP($A591,הגדרות!$A$20:$B$90,2,FALSE)</f>
        <v>2</v>
      </c>
    </row>
    <row r="592" spans="1:7" ht="15.75" hidden="1" customHeight="1" x14ac:dyDescent="0.2">
      <c r="A592" s="5">
        <v>14</v>
      </c>
      <c r="B592" s="5" t="s">
        <v>147</v>
      </c>
      <c r="C592" s="5" t="s">
        <v>146</v>
      </c>
      <c r="D592" s="5">
        <v>2013</v>
      </c>
      <c r="E592" s="5" t="s">
        <v>170</v>
      </c>
      <c r="F592" s="4">
        <v>2942</v>
      </c>
      <c r="G592" s="4">
        <f>VLOOKUP($A592,הגדרות!$A$20:$B$90,2,FALSE)</f>
        <v>2</v>
      </c>
    </row>
    <row r="593" spans="1:7" ht="15.75" hidden="1" customHeight="1" x14ac:dyDescent="0.2">
      <c r="A593" s="5">
        <v>14</v>
      </c>
      <c r="B593" s="5" t="s">
        <v>147</v>
      </c>
      <c r="C593" s="5" t="s">
        <v>146</v>
      </c>
      <c r="D593" s="5">
        <v>2013</v>
      </c>
      <c r="E593" s="5" t="s">
        <v>171</v>
      </c>
      <c r="F593" s="4">
        <v>374423</v>
      </c>
      <c r="G593" s="4">
        <f>VLOOKUP($A593,הגדרות!$A$20:$B$90,2,FALSE)</f>
        <v>2</v>
      </c>
    </row>
    <row r="594" spans="1:7" ht="15.75" hidden="1" customHeight="1" x14ac:dyDescent="0.2">
      <c r="A594" s="5">
        <v>14</v>
      </c>
      <c r="B594" s="5" t="s">
        <v>147</v>
      </c>
      <c r="C594" s="5" t="s">
        <v>146</v>
      </c>
      <c r="D594" s="5">
        <v>2014</v>
      </c>
      <c r="E594" s="5" t="s">
        <v>168</v>
      </c>
      <c r="F594" s="4">
        <v>3245</v>
      </c>
      <c r="G594" s="4">
        <f>VLOOKUP($A594,הגדרות!$A$20:$B$90,2,FALSE)</f>
        <v>2</v>
      </c>
    </row>
    <row r="595" spans="1:7" ht="15.75" hidden="1" customHeight="1" x14ac:dyDescent="0.2">
      <c r="A595" s="5">
        <v>14</v>
      </c>
      <c r="B595" s="5" t="s">
        <v>147</v>
      </c>
      <c r="C595" s="5" t="s">
        <v>146</v>
      </c>
      <c r="D595" s="5">
        <v>2014</v>
      </c>
      <c r="E595" s="5" t="s">
        <v>169</v>
      </c>
      <c r="F595" s="4">
        <v>432560</v>
      </c>
      <c r="G595" s="4">
        <f>VLOOKUP($A595,הגדרות!$A$20:$B$90,2,FALSE)</f>
        <v>2</v>
      </c>
    </row>
    <row r="596" spans="1:7" ht="15.75" hidden="1" customHeight="1" x14ac:dyDescent="0.2">
      <c r="A596" s="5">
        <v>14</v>
      </c>
      <c r="B596" s="5" t="s">
        <v>147</v>
      </c>
      <c r="C596" s="5" t="s">
        <v>146</v>
      </c>
      <c r="D596" s="5">
        <v>2014</v>
      </c>
      <c r="E596" s="5" t="s">
        <v>170</v>
      </c>
      <c r="F596" s="4">
        <v>3075</v>
      </c>
      <c r="G596" s="4">
        <f>VLOOKUP($A596,הגדרות!$A$20:$B$90,2,FALSE)</f>
        <v>2</v>
      </c>
    </row>
    <row r="597" spans="1:7" ht="15.75" hidden="1" customHeight="1" x14ac:dyDescent="0.2">
      <c r="A597" s="5">
        <v>14</v>
      </c>
      <c r="B597" s="5" t="s">
        <v>147</v>
      </c>
      <c r="C597" s="5" t="s">
        <v>146</v>
      </c>
      <c r="D597" s="5">
        <v>2014</v>
      </c>
      <c r="E597" s="5" t="s">
        <v>171</v>
      </c>
      <c r="F597" s="4">
        <v>394724</v>
      </c>
      <c r="G597" s="4">
        <f>VLOOKUP($A597,הגדרות!$A$20:$B$90,2,FALSE)</f>
        <v>2</v>
      </c>
    </row>
    <row r="598" spans="1:7" ht="15.75" hidden="1" customHeight="1" x14ac:dyDescent="0.2">
      <c r="A598" s="5">
        <v>14</v>
      </c>
      <c r="B598" s="5" t="s">
        <v>147</v>
      </c>
      <c r="C598" s="5" t="s">
        <v>146</v>
      </c>
      <c r="D598" s="5">
        <v>2015</v>
      </c>
      <c r="E598" s="5" t="s">
        <v>168</v>
      </c>
      <c r="F598" s="4">
        <v>3252</v>
      </c>
      <c r="G598" s="4">
        <f>VLOOKUP($A598,הגדרות!$A$20:$B$90,2,FALSE)</f>
        <v>2</v>
      </c>
    </row>
    <row r="599" spans="1:7" ht="15.75" hidden="1" customHeight="1" x14ac:dyDescent="0.2">
      <c r="A599" s="5">
        <v>14</v>
      </c>
      <c r="B599" s="5" t="s">
        <v>147</v>
      </c>
      <c r="C599" s="5" t="s">
        <v>146</v>
      </c>
      <c r="D599" s="5">
        <v>2015</v>
      </c>
      <c r="E599" s="5" t="s">
        <v>169</v>
      </c>
      <c r="F599" s="4">
        <v>443421</v>
      </c>
      <c r="G599" s="4">
        <f>VLOOKUP($A599,הגדרות!$A$20:$B$90,2,FALSE)</f>
        <v>2</v>
      </c>
    </row>
    <row r="600" spans="1:7" ht="15.75" hidden="1" customHeight="1" x14ac:dyDescent="0.2">
      <c r="A600" s="5">
        <v>14</v>
      </c>
      <c r="B600" s="5" t="s">
        <v>147</v>
      </c>
      <c r="C600" s="5" t="s">
        <v>146</v>
      </c>
      <c r="D600" s="5">
        <v>2015</v>
      </c>
      <c r="E600" s="5" t="s">
        <v>170</v>
      </c>
      <c r="F600" s="4">
        <v>3082</v>
      </c>
      <c r="G600" s="4">
        <f>VLOOKUP($A600,הגדרות!$A$20:$B$90,2,FALSE)</f>
        <v>2</v>
      </c>
    </row>
    <row r="601" spans="1:7" ht="15.75" hidden="1" customHeight="1" x14ac:dyDescent="0.2">
      <c r="A601" s="5">
        <v>14</v>
      </c>
      <c r="B601" s="5" t="s">
        <v>147</v>
      </c>
      <c r="C601" s="5" t="s">
        <v>146</v>
      </c>
      <c r="D601" s="5">
        <v>2015</v>
      </c>
      <c r="E601" s="5" t="s">
        <v>171</v>
      </c>
      <c r="F601" s="4">
        <v>400823</v>
      </c>
      <c r="G601" s="4">
        <f>VLOOKUP($A601,הגדרות!$A$20:$B$90,2,FALSE)</f>
        <v>2</v>
      </c>
    </row>
    <row r="602" spans="1:7" ht="15.75" hidden="1" customHeight="1" x14ac:dyDescent="0.2">
      <c r="A602" s="5">
        <v>19</v>
      </c>
      <c r="B602" s="5" t="s">
        <v>137</v>
      </c>
      <c r="C602" s="5" t="s">
        <v>136</v>
      </c>
      <c r="D602" s="5">
        <v>2010</v>
      </c>
      <c r="E602" s="5" t="s">
        <v>168</v>
      </c>
      <c r="F602" s="4">
        <v>3043</v>
      </c>
      <c r="G602" s="4">
        <f>VLOOKUP($A602,הגדרות!$A$20:$B$90,2,FALSE)</f>
        <v>2</v>
      </c>
    </row>
    <row r="603" spans="1:7" ht="15.75" hidden="1" customHeight="1" x14ac:dyDescent="0.2">
      <c r="A603" s="5">
        <v>19</v>
      </c>
      <c r="B603" s="5" t="s">
        <v>137</v>
      </c>
      <c r="C603" s="5" t="s">
        <v>136</v>
      </c>
      <c r="D603" s="5">
        <v>2010</v>
      </c>
      <c r="E603" s="5" t="s">
        <v>169</v>
      </c>
      <c r="F603" s="4">
        <v>259090</v>
      </c>
      <c r="G603" s="4">
        <f>VLOOKUP($A603,הגדרות!$A$20:$B$90,2,FALSE)</f>
        <v>2</v>
      </c>
    </row>
    <row r="604" spans="1:7" ht="15.75" hidden="1" customHeight="1" x14ac:dyDescent="0.2">
      <c r="A604" s="5">
        <v>19</v>
      </c>
      <c r="B604" s="5" t="s">
        <v>137</v>
      </c>
      <c r="C604" s="5" t="s">
        <v>136</v>
      </c>
      <c r="D604" s="5">
        <v>2010</v>
      </c>
      <c r="E604" s="5" t="s">
        <v>170</v>
      </c>
      <c r="F604" s="4">
        <v>2866</v>
      </c>
      <c r="G604" s="4">
        <f>VLOOKUP($A604,הגדרות!$A$20:$B$90,2,FALSE)</f>
        <v>2</v>
      </c>
    </row>
    <row r="605" spans="1:7" ht="15.75" hidden="1" customHeight="1" x14ac:dyDescent="0.2">
      <c r="A605" s="5">
        <v>19</v>
      </c>
      <c r="B605" s="5" t="s">
        <v>137</v>
      </c>
      <c r="C605" s="5" t="s">
        <v>136</v>
      </c>
      <c r="D605" s="5">
        <v>2010</v>
      </c>
      <c r="E605" s="5" t="s">
        <v>171</v>
      </c>
      <c r="F605" s="4">
        <v>225450</v>
      </c>
      <c r="G605" s="4">
        <f>VLOOKUP($A605,הגדרות!$A$20:$B$90,2,FALSE)</f>
        <v>2</v>
      </c>
    </row>
    <row r="606" spans="1:7" ht="15.75" hidden="1" customHeight="1" x14ac:dyDescent="0.2">
      <c r="A606" s="5">
        <v>19</v>
      </c>
      <c r="B606" s="5" t="s">
        <v>137</v>
      </c>
      <c r="C606" s="5" t="s">
        <v>136</v>
      </c>
      <c r="D606" s="5">
        <v>2011</v>
      </c>
      <c r="E606" s="5" t="s">
        <v>168</v>
      </c>
      <c r="F606" s="4">
        <v>3051</v>
      </c>
      <c r="G606" s="4">
        <f>VLOOKUP($A606,הגדרות!$A$20:$B$90,2,FALSE)</f>
        <v>2</v>
      </c>
    </row>
    <row r="607" spans="1:7" ht="15.75" hidden="1" customHeight="1" x14ac:dyDescent="0.2">
      <c r="A607" s="5">
        <v>19</v>
      </c>
      <c r="B607" s="5" t="s">
        <v>137</v>
      </c>
      <c r="C607" s="5" t="s">
        <v>136</v>
      </c>
      <c r="D607" s="5">
        <v>2011</v>
      </c>
      <c r="E607" s="5" t="s">
        <v>169</v>
      </c>
      <c r="F607" s="4">
        <v>263643</v>
      </c>
      <c r="G607" s="4">
        <f>VLOOKUP($A607,הגדרות!$A$20:$B$90,2,FALSE)</f>
        <v>2</v>
      </c>
    </row>
    <row r="608" spans="1:7" ht="15.75" hidden="1" customHeight="1" x14ac:dyDescent="0.2">
      <c r="A608" s="5">
        <v>19</v>
      </c>
      <c r="B608" s="5" t="s">
        <v>137</v>
      </c>
      <c r="C608" s="5" t="s">
        <v>136</v>
      </c>
      <c r="D608" s="5">
        <v>2011</v>
      </c>
      <c r="E608" s="5" t="s">
        <v>170</v>
      </c>
      <c r="F608" s="4">
        <v>2864</v>
      </c>
      <c r="G608" s="4">
        <f>VLOOKUP($A608,הגדרות!$A$20:$B$90,2,FALSE)</f>
        <v>2</v>
      </c>
    </row>
    <row r="609" spans="1:7" ht="15.75" hidden="1" customHeight="1" x14ac:dyDescent="0.2">
      <c r="A609" s="5">
        <v>19</v>
      </c>
      <c r="B609" s="5" t="s">
        <v>137</v>
      </c>
      <c r="C609" s="5" t="s">
        <v>136</v>
      </c>
      <c r="D609" s="5">
        <v>2011</v>
      </c>
      <c r="E609" s="5" t="s">
        <v>171</v>
      </c>
      <c r="F609" s="4">
        <v>225881</v>
      </c>
      <c r="G609" s="4">
        <f>VLOOKUP($A609,הגדרות!$A$20:$B$90,2,FALSE)</f>
        <v>2</v>
      </c>
    </row>
    <row r="610" spans="1:7" ht="15.75" hidden="1" customHeight="1" x14ac:dyDescent="0.2">
      <c r="A610" s="5">
        <v>19</v>
      </c>
      <c r="B610" s="5" t="s">
        <v>137</v>
      </c>
      <c r="C610" s="5" t="s">
        <v>136</v>
      </c>
      <c r="D610" s="5">
        <v>2012</v>
      </c>
      <c r="E610" s="5" t="s">
        <v>168</v>
      </c>
      <c r="F610" s="4">
        <v>2892</v>
      </c>
      <c r="G610" s="4">
        <f>VLOOKUP($A610,הגדרות!$A$20:$B$90,2,FALSE)</f>
        <v>2</v>
      </c>
    </row>
    <row r="611" spans="1:7" ht="15.75" hidden="1" customHeight="1" x14ac:dyDescent="0.2">
      <c r="A611" s="5">
        <v>19</v>
      </c>
      <c r="B611" s="5" t="s">
        <v>137</v>
      </c>
      <c r="C611" s="5" t="s">
        <v>136</v>
      </c>
      <c r="D611" s="5">
        <v>2012</v>
      </c>
      <c r="E611" s="5" t="s">
        <v>169</v>
      </c>
      <c r="F611" s="4">
        <v>248279</v>
      </c>
      <c r="G611" s="4">
        <f>VLOOKUP($A611,הגדרות!$A$20:$B$90,2,FALSE)</f>
        <v>2</v>
      </c>
    </row>
    <row r="612" spans="1:7" ht="15.75" hidden="1" customHeight="1" x14ac:dyDescent="0.2">
      <c r="A612" s="5">
        <v>19</v>
      </c>
      <c r="B612" s="5" t="s">
        <v>137</v>
      </c>
      <c r="C612" s="5" t="s">
        <v>136</v>
      </c>
      <c r="D612" s="5">
        <v>2012</v>
      </c>
      <c r="E612" s="5" t="s">
        <v>170</v>
      </c>
      <c r="F612" s="4">
        <v>2721</v>
      </c>
      <c r="G612" s="4">
        <f>VLOOKUP($A612,הגדרות!$A$20:$B$90,2,FALSE)</f>
        <v>2</v>
      </c>
    </row>
    <row r="613" spans="1:7" ht="15.75" hidden="1" customHeight="1" x14ac:dyDescent="0.2">
      <c r="A613" s="5">
        <v>19</v>
      </c>
      <c r="B613" s="5" t="s">
        <v>137</v>
      </c>
      <c r="C613" s="5" t="s">
        <v>136</v>
      </c>
      <c r="D613" s="5">
        <v>2012</v>
      </c>
      <c r="E613" s="5" t="s">
        <v>171</v>
      </c>
      <c r="F613" s="4">
        <v>215472</v>
      </c>
      <c r="G613" s="4">
        <f>VLOOKUP($A613,הגדרות!$A$20:$B$90,2,FALSE)</f>
        <v>2</v>
      </c>
    </row>
    <row r="614" spans="1:7" ht="15.75" hidden="1" customHeight="1" x14ac:dyDescent="0.2">
      <c r="A614" s="5">
        <v>19</v>
      </c>
      <c r="B614" s="5" t="s">
        <v>137</v>
      </c>
      <c r="C614" s="5" t="s">
        <v>136</v>
      </c>
      <c r="D614" s="5">
        <v>2013</v>
      </c>
      <c r="E614" s="5" t="s">
        <v>168</v>
      </c>
      <c r="F614" s="4">
        <v>2955</v>
      </c>
      <c r="G614" s="4">
        <f>VLOOKUP($A614,הגדרות!$A$20:$B$90,2,FALSE)</f>
        <v>2</v>
      </c>
    </row>
    <row r="615" spans="1:7" ht="15.75" hidden="1" customHeight="1" x14ac:dyDescent="0.2">
      <c r="A615" s="5">
        <v>19</v>
      </c>
      <c r="B615" s="5" t="s">
        <v>137</v>
      </c>
      <c r="C615" s="5" t="s">
        <v>136</v>
      </c>
      <c r="D615" s="5">
        <v>2013</v>
      </c>
      <c r="E615" s="5" t="s">
        <v>169</v>
      </c>
      <c r="F615" s="4">
        <v>256814</v>
      </c>
      <c r="G615" s="4">
        <f>VLOOKUP($A615,הגדרות!$A$20:$B$90,2,FALSE)</f>
        <v>2</v>
      </c>
    </row>
    <row r="616" spans="1:7" ht="15.75" hidden="1" customHeight="1" x14ac:dyDescent="0.2">
      <c r="A616" s="5">
        <v>19</v>
      </c>
      <c r="B616" s="5" t="s">
        <v>137</v>
      </c>
      <c r="C616" s="5" t="s">
        <v>136</v>
      </c>
      <c r="D616" s="5">
        <v>2013</v>
      </c>
      <c r="E616" s="5" t="s">
        <v>170</v>
      </c>
      <c r="F616" s="4">
        <v>2768</v>
      </c>
      <c r="G616" s="4">
        <f>VLOOKUP($A616,הגדרות!$A$20:$B$90,2,FALSE)</f>
        <v>2</v>
      </c>
    </row>
    <row r="617" spans="1:7" ht="15.75" hidden="1" customHeight="1" x14ac:dyDescent="0.2">
      <c r="A617" s="5">
        <v>19</v>
      </c>
      <c r="B617" s="5" t="s">
        <v>137</v>
      </c>
      <c r="C617" s="5" t="s">
        <v>136</v>
      </c>
      <c r="D617" s="5">
        <v>2013</v>
      </c>
      <c r="E617" s="5" t="s">
        <v>171</v>
      </c>
      <c r="F617" s="4">
        <v>222314</v>
      </c>
      <c r="G617" s="4">
        <f>VLOOKUP($A617,הגדרות!$A$20:$B$90,2,FALSE)</f>
        <v>2</v>
      </c>
    </row>
    <row r="618" spans="1:7" ht="15.75" hidden="1" customHeight="1" x14ac:dyDescent="0.2">
      <c r="A618" s="5">
        <v>19</v>
      </c>
      <c r="B618" s="5" t="s">
        <v>137</v>
      </c>
      <c r="C618" s="5" t="s">
        <v>136</v>
      </c>
      <c r="D618" s="5">
        <v>2014</v>
      </c>
      <c r="E618" s="5" t="s">
        <v>168</v>
      </c>
      <c r="F618" s="4">
        <v>3071</v>
      </c>
      <c r="G618" s="4">
        <f>VLOOKUP($A618,הגדרות!$A$20:$B$90,2,FALSE)</f>
        <v>2</v>
      </c>
    </row>
    <row r="619" spans="1:7" ht="15.75" hidden="1" customHeight="1" x14ac:dyDescent="0.2">
      <c r="A619" s="5">
        <v>19</v>
      </c>
      <c r="B619" s="5" t="s">
        <v>137</v>
      </c>
      <c r="C619" s="5" t="s">
        <v>136</v>
      </c>
      <c r="D619" s="5">
        <v>2014</v>
      </c>
      <c r="E619" s="5" t="s">
        <v>169</v>
      </c>
      <c r="F619" s="4">
        <v>269972</v>
      </c>
      <c r="G619" s="4">
        <f>VLOOKUP($A619,הגדרות!$A$20:$B$90,2,FALSE)</f>
        <v>2</v>
      </c>
    </row>
    <row r="620" spans="1:7" ht="15.75" hidden="1" customHeight="1" x14ac:dyDescent="0.2">
      <c r="A620" s="5">
        <v>19</v>
      </c>
      <c r="B620" s="5" t="s">
        <v>137</v>
      </c>
      <c r="C620" s="5" t="s">
        <v>136</v>
      </c>
      <c r="D620" s="5">
        <v>2014</v>
      </c>
      <c r="E620" s="5" t="s">
        <v>170</v>
      </c>
      <c r="F620" s="4">
        <v>2890</v>
      </c>
      <c r="G620" s="4">
        <f>VLOOKUP($A620,הגדרות!$A$20:$B$90,2,FALSE)</f>
        <v>2</v>
      </c>
    </row>
    <row r="621" spans="1:7" ht="15.75" hidden="1" customHeight="1" x14ac:dyDescent="0.2">
      <c r="A621" s="5">
        <v>19</v>
      </c>
      <c r="B621" s="5" t="s">
        <v>137</v>
      </c>
      <c r="C621" s="5" t="s">
        <v>136</v>
      </c>
      <c r="D621" s="5">
        <v>2014</v>
      </c>
      <c r="E621" s="5" t="s">
        <v>171</v>
      </c>
      <c r="F621" s="4">
        <v>235622</v>
      </c>
      <c r="G621" s="4">
        <f>VLOOKUP($A621,הגדרות!$A$20:$B$90,2,FALSE)</f>
        <v>2</v>
      </c>
    </row>
    <row r="622" spans="1:7" ht="15.75" hidden="1" customHeight="1" x14ac:dyDescent="0.2">
      <c r="A622" s="5">
        <v>19</v>
      </c>
      <c r="B622" s="5" t="s">
        <v>137</v>
      </c>
      <c r="C622" s="5" t="s">
        <v>136</v>
      </c>
      <c r="D622" s="5">
        <v>2015</v>
      </c>
      <c r="E622" s="5" t="s">
        <v>168</v>
      </c>
      <c r="F622" s="4">
        <v>3083</v>
      </c>
      <c r="G622" s="4">
        <f>VLOOKUP($A622,הגדרות!$A$20:$B$90,2,FALSE)</f>
        <v>2</v>
      </c>
    </row>
    <row r="623" spans="1:7" ht="15.75" hidden="1" customHeight="1" x14ac:dyDescent="0.2">
      <c r="A623" s="5">
        <v>19</v>
      </c>
      <c r="B623" s="5" t="s">
        <v>137</v>
      </c>
      <c r="C623" s="5" t="s">
        <v>136</v>
      </c>
      <c r="D623" s="5">
        <v>2015</v>
      </c>
      <c r="E623" s="5" t="s">
        <v>169</v>
      </c>
      <c r="F623" s="4">
        <v>276736</v>
      </c>
      <c r="G623" s="4">
        <f>VLOOKUP($A623,הגדרות!$A$20:$B$90,2,FALSE)</f>
        <v>2</v>
      </c>
    </row>
    <row r="624" spans="1:7" ht="15.75" hidden="1" customHeight="1" x14ac:dyDescent="0.2">
      <c r="A624" s="5">
        <v>19</v>
      </c>
      <c r="B624" s="5" t="s">
        <v>137</v>
      </c>
      <c r="C624" s="5" t="s">
        <v>136</v>
      </c>
      <c r="D624" s="5">
        <v>2015</v>
      </c>
      <c r="E624" s="5" t="s">
        <v>170</v>
      </c>
      <c r="F624" s="4">
        <v>2898</v>
      </c>
      <c r="G624" s="4">
        <f>VLOOKUP($A624,הגדרות!$A$20:$B$90,2,FALSE)</f>
        <v>2</v>
      </c>
    </row>
    <row r="625" spans="1:7" ht="15.75" hidden="1" customHeight="1" x14ac:dyDescent="0.2">
      <c r="A625" s="5">
        <v>19</v>
      </c>
      <c r="B625" s="5" t="s">
        <v>137</v>
      </c>
      <c r="C625" s="5" t="s">
        <v>136</v>
      </c>
      <c r="D625" s="5">
        <v>2015</v>
      </c>
      <c r="E625" s="5" t="s">
        <v>171</v>
      </c>
      <c r="F625" s="4">
        <v>237585</v>
      </c>
      <c r="G625" s="4">
        <f>VLOOKUP($A625,הגדרות!$A$20:$B$90,2,FALSE)</f>
        <v>2</v>
      </c>
    </row>
    <row r="626" spans="1:7" ht="15.75" hidden="1" customHeight="1" x14ac:dyDescent="0.2">
      <c r="A626" s="5">
        <v>24</v>
      </c>
      <c r="B626" s="5" t="s">
        <v>125</v>
      </c>
      <c r="C626" s="5" t="s">
        <v>124</v>
      </c>
      <c r="D626" s="5">
        <v>2010</v>
      </c>
      <c r="E626" s="5" t="s">
        <v>168</v>
      </c>
      <c r="F626" s="4">
        <v>2978</v>
      </c>
      <c r="G626" s="4">
        <f>VLOOKUP($A626,הגדרות!$A$20:$B$90,2,FALSE)</f>
        <v>2</v>
      </c>
    </row>
    <row r="627" spans="1:7" ht="15.75" hidden="1" customHeight="1" x14ac:dyDescent="0.2">
      <c r="A627" s="5">
        <v>24</v>
      </c>
      <c r="B627" s="5" t="s">
        <v>125</v>
      </c>
      <c r="C627" s="5" t="s">
        <v>124</v>
      </c>
      <c r="D627" s="5">
        <v>2010</v>
      </c>
      <c r="E627" s="5" t="s">
        <v>169</v>
      </c>
      <c r="F627" s="4">
        <v>205125</v>
      </c>
      <c r="G627" s="4">
        <f>VLOOKUP($A627,הגדרות!$A$20:$B$90,2,FALSE)</f>
        <v>2</v>
      </c>
    </row>
    <row r="628" spans="1:7" ht="15.75" hidden="1" customHeight="1" x14ac:dyDescent="0.2">
      <c r="A628" s="5">
        <v>24</v>
      </c>
      <c r="B628" s="5" t="s">
        <v>125</v>
      </c>
      <c r="C628" s="5" t="s">
        <v>124</v>
      </c>
      <c r="D628" s="5">
        <v>2010</v>
      </c>
      <c r="E628" s="5" t="s">
        <v>170</v>
      </c>
      <c r="F628" s="4">
        <v>2886</v>
      </c>
      <c r="G628" s="4">
        <f>VLOOKUP($A628,הגדרות!$A$20:$B$90,2,FALSE)</f>
        <v>2</v>
      </c>
    </row>
    <row r="629" spans="1:7" ht="15.75" hidden="1" customHeight="1" x14ac:dyDescent="0.2">
      <c r="A629" s="5">
        <v>24</v>
      </c>
      <c r="B629" s="5" t="s">
        <v>125</v>
      </c>
      <c r="C629" s="5" t="s">
        <v>124</v>
      </c>
      <c r="D629" s="5">
        <v>2010</v>
      </c>
      <c r="E629" s="5" t="s">
        <v>171</v>
      </c>
      <c r="F629" s="4">
        <v>182407</v>
      </c>
      <c r="G629" s="4">
        <f>VLOOKUP($A629,הגדרות!$A$20:$B$90,2,FALSE)</f>
        <v>2</v>
      </c>
    </row>
    <row r="630" spans="1:7" ht="15.75" hidden="1" customHeight="1" x14ac:dyDescent="0.2">
      <c r="A630" s="5">
        <v>24</v>
      </c>
      <c r="B630" s="5" t="s">
        <v>125</v>
      </c>
      <c r="C630" s="5" t="s">
        <v>124</v>
      </c>
      <c r="D630" s="5">
        <v>2011</v>
      </c>
      <c r="E630" s="5" t="s">
        <v>168</v>
      </c>
      <c r="F630" s="4">
        <v>2983</v>
      </c>
      <c r="G630" s="4">
        <f>VLOOKUP($A630,הגדרות!$A$20:$B$90,2,FALSE)</f>
        <v>2</v>
      </c>
    </row>
    <row r="631" spans="1:7" ht="15.75" hidden="1" customHeight="1" x14ac:dyDescent="0.2">
      <c r="A631" s="5">
        <v>24</v>
      </c>
      <c r="B631" s="5" t="s">
        <v>125</v>
      </c>
      <c r="C631" s="5" t="s">
        <v>124</v>
      </c>
      <c r="D631" s="5">
        <v>2011</v>
      </c>
      <c r="E631" s="5" t="s">
        <v>169</v>
      </c>
      <c r="F631" s="4">
        <v>203684</v>
      </c>
      <c r="G631" s="4">
        <f>VLOOKUP($A631,הגדרות!$A$20:$B$90,2,FALSE)</f>
        <v>2</v>
      </c>
    </row>
    <row r="632" spans="1:7" ht="15.75" hidden="1" customHeight="1" x14ac:dyDescent="0.2">
      <c r="A632" s="5">
        <v>24</v>
      </c>
      <c r="B632" s="5" t="s">
        <v>125</v>
      </c>
      <c r="C632" s="5" t="s">
        <v>124</v>
      </c>
      <c r="D632" s="5">
        <v>2011</v>
      </c>
      <c r="E632" s="5" t="s">
        <v>170</v>
      </c>
      <c r="F632" s="4">
        <v>2886</v>
      </c>
      <c r="G632" s="4">
        <f>VLOOKUP($A632,הגדרות!$A$20:$B$90,2,FALSE)</f>
        <v>2</v>
      </c>
    </row>
    <row r="633" spans="1:7" ht="15.75" hidden="1" customHeight="1" x14ac:dyDescent="0.2">
      <c r="A633" s="5">
        <v>24</v>
      </c>
      <c r="B633" s="5" t="s">
        <v>125</v>
      </c>
      <c r="C633" s="5" t="s">
        <v>124</v>
      </c>
      <c r="D633" s="5">
        <v>2011</v>
      </c>
      <c r="E633" s="5" t="s">
        <v>171</v>
      </c>
      <c r="F633" s="4">
        <v>180825</v>
      </c>
      <c r="G633" s="4">
        <f>VLOOKUP($A633,הגדרות!$A$20:$B$90,2,FALSE)</f>
        <v>2</v>
      </c>
    </row>
    <row r="634" spans="1:7" ht="15.75" hidden="1" customHeight="1" x14ac:dyDescent="0.2">
      <c r="A634" s="5">
        <v>24</v>
      </c>
      <c r="B634" s="5" t="s">
        <v>125</v>
      </c>
      <c r="C634" s="5" t="s">
        <v>124</v>
      </c>
      <c r="D634" s="5">
        <v>2012</v>
      </c>
      <c r="E634" s="5" t="s">
        <v>168</v>
      </c>
      <c r="F634" s="4">
        <v>2933</v>
      </c>
      <c r="G634" s="4">
        <f>VLOOKUP($A634,הגדרות!$A$20:$B$90,2,FALSE)</f>
        <v>2</v>
      </c>
    </row>
    <row r="635" spans="1:7" ht="15.75" hidden="1" customHeight="1" x14ac:dyDescent="0.2">
      <c r="A635" s="5">
        <v>24</v>
      </c>
      <c r="B635" s="5" t="s">
        <v>125</v>
      </c>
      <c r="C635" s="5" t="s">
        <v>124</v>
      </c>
      <c r="D635" s="5">
        <v>2012</v>
      </c>
      <c r="E635" s="5" t="s">
        <v>169</v>
      </c>
      <c r="F635" s="4">
        <v>206178</v>
      </c>
      <c r="G635" s="4">
        <f>VLOOKUP($A635,הגדרות!$A$20:$B$90,2,FALSE)</f>
        <v>2</v>
      </c>
    </row>
    <row r="636" spans="1:7" ht="15.75" hidden="1" customHeight="1" x14ac:dyDescent="0.2">
      <c r="A636" s="5">
        <v>24</v>
      </c>
      <c r="B636" s="5" t="s">
        <v>125</v>
      </c>
      <c r="C636" s="5" t="s">
        <v>124</v>
      </c>
      <c r="D636" s="5">
        <v>2012</v>
      </c>
      <c r="E636" s="5" t="s">
        <v>170</v>
      </c>
      <c r="F636" s="4">
        <v>2841</v>
      </c>
      <c r="G636" s="4">
        <f>VLOOKUP($A636,הגדרות!$A$20:$B$90,2,FALSE)</f>
        <v>2</v>
      </c>
    </row>
    <row r="637" spans="1:7" ht="15.75" hidden="1" customHeight="1" x14ac:dyDescent="0.2">
      <c r="A637" s="5">
        <v>24</v>
      </c>
      <c r="B637" s="5" t="s">
        <v>125</v>
      </c>
      <c r="C637" s="5" t="s">
        <v>124</v>
      </c>
      <c r="D637" s="5">
        <v>2012</v>
      </c>
      <c r="E637" s="5" t="s">
        <v>171</v>
      </c>
      <c r="F637" s="4">
        <v>184199</v>
      </c>
      <c r="G637" s="4">
        <f>VLOOKUP($A637,הגדרות!$A$20:$B$90,2,FALSE)</f>
        <v>2</v>
      </c>
    </row>
    <row r="638" spans="1:7" ht="15.75" hidden="1" customHeight="1" x14ac:dyDescent="0.2">
      <c r="A638" s="5">
        <v>24</v>
      </c>
      <c r="B638" s="5" t="s">
        <v>125</v>
      </c>
      <c r="C638" s="5" t="s">
        <v>124</v>
      </c>
      <c r="D638" s="5">
        <v>2013</v>
      </c>
      <c r="E638" s="5" t="s">
        <v>168</v>
      </c>
      <c r="F638" s="4">
        <v>2934</v>
      </c>
      <c r="G638" s="4">
        <f>VLOOKUP($A638,הגדרות!$A$20:$B$90,2,FALSE)</f>
        <v>2</v>
      </c>
    </row>
    <row r="639" spans="1:7" ht="15.75" hidden="1" customHeight="1" x14ac:dyDescent="0.2">
      <c r="A639" s="5">
        <v>24</v>
      </c>
      <c r="B639" s="5" t="s">
        <v>125</v>
      </c>
      <c r="C639" s="5" t="s">
        <v>124</v>
      </c>
      <c r="D639" s="5">
        <v>2013</v>
      </c>
      <c r="E639" s="5" t="s">
        <v>169</v>
      </c>
      <c r="F639" s="4">
        <v>208062</v>
      </c>
      <c r="G639" s="4">
        <f>VLOOKUP($A639,הגדרות!$A$20:$B$90,2,FALSE)</f>
        <v>2</v>
      </c>
    </row>
    <row r="640" spans="1:7" ht="15.75" hidden="1" customHeight="1" x14ac:dyDescent="0.2">
      <c r="A640" s="5">
        <v>24</v>
      </c>
      <c r="B640" s="5" t="s">
        <v>125</v>
      </c>
      <c r="C640" s="5" t="s">
        <v>124</v>
      </c>
      <c r="D640" s="5">
        <v>2013</v>
      </c>
      <c r="E640" s="5" t="s">
        <v>170</v>
      </c>
      <c r="F640" s="4">
        <v>2841</v>
      </c>
      <c r="G640" s="4">
        <f>VLOOKUP($A640,הגדרות!$A$20:$B$90,2,FALSE)</f>
        <v>2</v>
      </c>
    </row>
    <row r="641" spans="1:7" ht="15.75" hidden="1" customHeight="1" x14ac:dyDescent="0.2">
      <c r="A641" s="5">
        <v>24</v>
      </c>
      <c r="B641" s="5" t="s">
        <v>125</v>
      </c>
      <c r="C641" s="5" t="s">
        <v>124</v>
      </c>
      <c r="D641" s="5">
        <v>2013</v>
      </c>
      <c r="E641" s="5" t="s">
        <v>171</v>
      </c>
      <c r="F641" s="4">
        <v>186800</v>
      </c>
      <c r="G641" s="4">
        <f>VLOOKUP($A641,הגדרות!$A$20:$B$90,2,FALSE)</f>
        <v>2</v>
      </c>
    </row>
    <row r="642" spans="1:7" ht="15.75" hidden="1" customHeight="1" x14ac:dyDescent="0.2">
      <c r="A642" s="5">
        <v>24</v>
      </c>
      <c r="B642" s="5" t="s">
        <v>125</v>
      </c>
      <c r="C642" s="5" t="s">
        <v>124</v>
      </c>
      <c r="D642" s="5">
        <v>2014</v>
      </c>
      <c r="E642" s="5" t="s">
        <v>168</v>
      </c>
      <c r="F642" s="4">
        <v>2914</v>
      </c>
      <c r="G642" s="4">
        <f>VLOOKUP($A642,הגדרות!$A$20:$B$90,2,FALSE)</f>
        <v>2</v>
      </c>
    </row>
    <row r="643" spans="1:7" ht="15.75" hidden="1" customHeight="1" x14ac:dyDescent="0.2">
      <c r="A643" s="5">
        <v>24</v>
      </c>
      <c r="B643" s="5" t="s">
        <v>125</v>
      </c>
      <c r="C643" s="5" t="s">
        <v>124</v>
      </c>
      <c r="D643" s="5">
        <v>2014</v>
      </c>
      <c r="E643" s="5" t="s">
        <v>169</v>
      </c>
      <c r="F643" s="4">
        <v>203342</v>
      </c>
      <c r="G643" s="4">
        <f>VLOOKUP($A643,הגדרות!$A$20:$B$90,2,FALSE)</f>
        <v>2</v>
      </c>
    </row>
    <row r="644" spans="1:7" ht="15.75" hidden="1" customHeight="1" x14ac:dyDescent="0.2">
      <c r="A644" s="5">
        <v>24</v>
      </c>
      <c r="B644" s="5" t="s">
        <v>125</v>
      </c>
      <c r="C644" s="5" t="s">
        <v>124</v>
      </c>
      <c r="D644" s="5">
        <v>2014</v>
      </c>
      <c r="E644" s="5" t="s">
        <v>170</v>
      </c>
      <c r="F644" s="4">
        <v>2814</v>
      </c>
      <c r="G644" s="4">
        <f>VLOOKUP($A644,הגדרות!$A$20:$B$90,2,FALSE)</f>
        <v>2</v>
      </c>
    </row>
    <row r="645" spans="1:7" ht="15.75" hidden="1" customHeight="1" x14ac:dyDescent="0.2">
      <c r="A645" s="5">
        <v>24</v>
      </c>
      <c r="B645" s="5" t="s">
        <v>125</v>
      </c>
      <c r="C645" s="5" t="s">
        <v>124</v>
      </c>
      <c r="D645" s="5">
        <v>2014</v>
      </c>
      <c r="E645" s="5" t="s">
        <v>171</v>
      </c>
      <c r="F645" s="4">
        <v>179121</v>
      </c>
      <c r="G645" s="4">
        <f>VLOOKUP($A645,הגדרות!$A$20:$B$90,2,FALSE)</f>
        <v>2</v>
      </c>
    </row>
    <row r="646" spans="1:7" ht="15.75" hidden="1" customHeight="1" x14ac:dyDescent="0.2">
      <c r="A646" s="5">
        <v>24</v>
      </c>
      <c r="B646" s="5" t="s">
        <v>125</v>
      </c>
      <c r="C646" s="5" t="s">
        <v>124</v>
      </c>
      <c r="D646" s="5">
        <v>2015</v>
      </c>
      <c r="E646" s="5" t="s">
        <v>168</v>
      </c>
      <c r="F646" s="4">
        <v>3003</v>
      </c>
      <c r="G646" s="4">
        <f>VLOOKUP($A646,הגדרות!$A$20:$B$90,2,FALSE)</f>
        <v>2</v>
      </c>
    </row>
    <row r="647" spans="1:7" ht="15.75" hidden="1" customHeight="1" x14ac:dyDescent="0.2">
      <c r="A647" s="5">
        <v>24</v>
      </c>
      <c r="B647" s="5" t="s">
        <v>125</v>
      </c>
      <c r="C647" s="5" t="s">
        <v>124</v>
      </c>
      <c r="D647" s="5">
        <v>2015</v>
      </c>
      <c r="E647" s="5" t="s">
        <v>169</v>
      </c>
      <c r="F647" s="4">
        <v>231034</v>
      </c>
      <c r="G647" s="4">
        <f>VLOOKUP($A647,הגדרות!$A$20:$B$90,2,FALSE)</f>
        <v>2</v>
      </c>
    </row>
    <row r="648" spans="1:7" ht="15.75" hidden="1" customHeight="1" x14ac:dyDescent="0.2">
      <c r="A648" s="5">
        <v>24</v>
      </c>
      <c r="B648" s="5" t="s">
        <v>125</v>
      </c>
      <c r="C648" s="5" t="s">
        <v>124</v>
      </c>
      <c r="D648" s="5">
        <v>2015</v>
      </c>
      <c r="E648" s="5" t="s">
        <v>170</v>
      </c>
      <c r="F648" s="4">
        <v>2897</v>
      </c>
      <c r="G648" s="4">
        <f>VLOOKUP($A648,הגדרות!$A$20:$B$90,2,FALSE)</f>
        <v>2</v>
      </c>
    </row>
    <row r="649" spans="1:7" ht="15.75" hidden="1" customHeight="1" x14ac:dyDescent="0.2">
      <c r="A649" s="5">
        <v>24</v>
      </c>
      <c r="B649" s="5" t="s">
        <v>125</v>
      </c>
      <c r="C649" s="5" t="s">
        <v>124</v>
      </c>
      <c r="D649" s="5">
        <v>2015</v>
      </c>
      <c r="E649" s="5" t="s">
        <v>171</v>
      </c>
      <c r="F649" s="4">
        <v>206842</v>
      </c>
      <c r="G649" s="4">
        <f>VLOOKUP($A649,הגדרות!$A$20:$B$90,2,FALSE)</f>
        <v>2</v>
      </c>
    </row>
    <row r="650" spans="1:7" ht="15.75" hidden="1" customHeight="1" x14ac:dyDescent="0.2">
      <c r="A650" s="5">
        <v>43</v>
      </c>
      <c r="B650" s="5" t="s">
        <v>84</v>
      </c>
      <c r="C650" s="5" t="s">
        <v>83</v>
      </c>
      <c r="D650" s="5">
        <v>2010</v>
      </c>
      <c r="E650" s="5" t="s">
        <v>168</v>
      </c>
      <c r="F650" s="4">
        <v>2947</v>
      </c>
      <c r="G650" s="4">
        <f>VLOOKUP($A650,הגדרות!$A$20:$B$90,2,FALSE)</f>
        <v>7</v>
      </c>
    </row>
    <row r="651" spans="1:7" ht="15.75" hidden="1" customHeight="1" x14ac:dyDescent="0.2">
      <c r="A651" s="5">
        <v>43</v>
      </c>
      <c r="B651" s="5" t="s">
        <v>84</v>
      </c>
      <c r="C651" s="5" t="s">
        <v>83</v>
      </c>
      <c r="D651" s="5">
        <v>2010</v>
      </c>
      <c r="E651" s="5" t="s">
        <v>169</v>
      </c>
      <c r="F651" s="4">
        <v>521721</v>
      </c>
      <c r="G651" s="4">
        <f>VLOOKUP($A651,הגדרות!$A$20:$B$90,2,FALSE)</f>
        <v>7</v>
      </c>
    </row>
    <row r="652" spans="1:7" ht="15.75" hidden="1" customHeight="1" x14ac:dyDescent="0.2">
      <c r="A652" s="5">
        <v>43</v>
      </c>
      <c r="B652" s="5" t="s">
        <v>84</v>
      </c>
      <c r="C652" s="5" t="s">
        <v>83</v>
      </c>
      <c r="D652" s="5">
        <v>2010</v>
      </c>
      <c r="E652" s="5" t="s">
        <v>170</v>
      </c>
      <c r="F652" s="5">
        <v>720</v>
      </c>
      <c r="G652" s="4">
        <f>VLOOKUP($A652,הגדרות!$A$20:$B$90,2,FALSE)</f>
        <v>7</v>
      </c>
    </row>
    <row r="653" spans="1:7" ht="15.75" hidden="1" customHeight="1" x14ac:dyDescent="0.2">
      <c r="A653" s="5">
        <v>43</v>
      </c>
      <c r="B653" s="5" t="s">
        <v>84</v>
      </c>
      <c r="C653" s="5" t="s">
        <v>83</v>
      </c>
      <c r="D653" s="5">
        <v>2010</v>
      </c>
      <c r="E653" s="5" t="s">
        <v>171</v>
      </c>
      <c r="F653" s="4">
        <v>50900</v>
      </c>
      <c r="G653" s="4">
        <f>VLOOKUP($A653,הגדרות!$A$20:$B$90,2,FALSE)</f>
        <v>7</v>
      </c>
    </row>
    <row r="654" spans="1:7" ht="15.75" hidden="1" customHeight="1" x14ac:dyDescent="0.2">
      <c r="A654" s="5">
        <v>43</v>
      </c>
      <c r="B654" s="5" t="s">
        <v>84</v>
      </c>
      <c r="C654" s="5" t="s">
        <v>83</v>
      </c>
      <c r="D654" s="5">
        <v>2011</v>
      </c>
      <c r="E654" s="5" t="s">
        <v>168</v>
      </c>
      <c r="F654" s="4">
        <v>3034</v>
      </c>
      <c r="G654" s="4">
        <f>VLOOKUP($A654,הגדרות!$A$20:$B$90,2,FALSE)</f>
        <v>7</v>
      </c>
    </row>
    <row r="655" spans="1:7" ht="15.75" hidden="1" customHeight="1" x14ac:dyDescent="0.2">
      <c r="A655" s="5">
        <v>43</v>
      </c>
      <c r="B655" s="5" t="s">
        <v>84</v>
      </c>
      <c r="C655" s="5" t="s">
        <v>83</v>
      </c>
      <c r="D655" s="5">
        <v>2011</v>
      </c>
      <c r="E655" s="5" t="s">
        <v>169</v>
      </c>
      <c r="F655" s="4">
        <v>519060</v>
      </c>
      <c r="G655" s="4">
        <f>VLOOKUP($A655,הגדרות!$A$20:$B$90,2,FALSE)</f>
        <v>7</v>
      </c>
    </row>
    <row r="656" spans="1:7" ht="15.75" hidden="1" customHeight="1" x14ac:dyDescent="0.2">
      <c r="A656" s="5">
        <v>43</v>
      </c>
      <c r="B656" s="5" t="s">
        <v>84</v>
      </c>
      <c r="C656" s="5" t="s">
        <v>83</v>
      </c>
      <c r="D656" s="5">
        <v>2011</v>
      </c>
      <c r="E656" s="5" t="s">
        <v>170</v>
      </c>
      <c r="F656" s="5">
        <v>725</v>
      </c>
      <c r="G656" s="4">
        <f>VLOOKUP($A656,הגדרות!$A$20:$B$90,2,FALSE)</f>
        <v>7</v>
      </c>
    </row>
    <row r="657" spans="1:7" ht="15.75" hidden="1" customHeight="1" x14ac:dyDescent="0.2">
      <c r="A657" s="5">
        <v>43</v>
      </c>
      <c r="B657" s="5" t="s">
        <v>84</v>
      </c>
      <c r="C657" s="5" t="s">
        <v>83</v>
      </c>
      <c r="D657" s="5">
        <v>2011</v>
      </c>
      <c r="E657" s="5" t="s">
        <v>171</v>
      </c>
      <c r="F657" s="4">
        <v>51367</v>
      </c>
      <c r="G657" s="4">
        <f>VLOOKUP($A657,הגדרות!$A$20:$B$90,2,FALSE)</f>
        <v>7</v>
      </c>
    </row>
    <row r="658" spans="1:7" ht="15.75" hidden="1" customHeight="1" x14ac:dyDescent="0.2">
      <c r="A658" s="5">
        <v>43</v>
      </c>
      <c r="B658" s="5" t="s">
        <v>84</v>
      </c>
      <c r="C658" s="5" t="s">
        <v>83</v>
      </c>
      <c r="D658" s="5">
        <v>2012</v>
      </c>
      <c r="E658" s="5" t="s">
        <v>168</v>
      </c>
      <c r="F658" s="4">
        <v>3069</v>
      </c>
      <c r="G658" s="4">
        <f>VLOOKUP($A658,הגדרות!$A$20:$B$90,2,FALSE)</f>
        <v>7</v>
      </c>
    </row>
    <row r="659" spans="1:7" ht="15.75" hidden="1" customHeight="1" x14ac:dyDescent="0.2">
      <c r="A659" s="5">
        <v>43</v>
      </c>
      <c r="B659" s="5" t="s">
        <v>84</v>
      </c>
      <c r="C659" s="5" t="s">
        <v>83</v>
      </c>
      <c r="D659" s="5">
        <v>2012</v>
      </c>
      <c r="E659" s="5" t="s">
        <v>169</v>
      </c>
      <c r="F659" s="4">
        <v>518814</v>
      </c>
      <c r="G659" s="4">
        <f>VLOOKUP($A659,הגדרות!$A$20:$B$90,2,FALSE)</f>
        <v>7</v>
      </c>
    </row>
    <row r="660" spans="1:7" ht="15.75" hidden="1" customHeight="1" x14ac:dyDescent="0.2">
      <c r="A660" s="5">
        <v>43</v>
      </c>
      <c r="B660" s="5" t="s">
        <v>84</v>
      </c>
      <c r="C660" s="5" t="s">
        <v>83</v>
      </c>
      <c r="D660" s="5">
        <v>2012</v>
      </c>
      <c r="E660" s="5" t="s">
        <v>170</v>
      </c>
      <c r="F660" s="5">
        <v>728</v>
      </c>
      <c r="G660" s="4">
        <f>VLOOKUP($A660,הגדרות!$A$20:$B$90,2,FALSE)</f>
        <v>7</v>
      </c>
    </row>
    <row r="661" spans="1:7" ht="15.75" hidden="1" customHeight="1" x14ac:dyDescent="0.2">
      <c r="A661" s="5">
        <v>43</v>
      </c>
      <c r="B661" s="5" t="s">
        <v>84</v>
      </c>
      <c r="C661" s="5" t="s">
        <v>83</v>
      </c>
      <c r="D661" s="5">
        <v>2012</v>
      </c>
      <c r="E661" s="5" t="s">
        <v>171</v>
      </c>
      <c r="F661" s="4">
        <v>51144</v>
      </c>
      <c r="G661" s="4">
        <f>VLOOKUP($A661,הגדרות!$A$20:$B$90,2,FALSE)</f>
        <v>7</v>
      </c>
    </row>
    <row r="662" spans="1:7" ht="15.75" hidden="1" customHeight="1" x14ac:dyDescent="0.2">
      <c r="A662" s="5">
        <v>43</v>
      </c>
      <c r="B662" s="5" t="s">
        <v>84</v>
      </c>
      <c r="C662" s="5" t="s">
        <v>83</v>
      </c>
      <c r="D662" s="5">
        <v>2013</v>
      </c>
      <c r="E662" s="5" t="s">
        <v>168</v>
      </c>
      <c r="F662" s="19">
        <v>3119</v>
      </c>
      <c r="G662" s="4">
        <f>VLOOKUP($A662,הגדרות!$A$20:$B$90,2,FALSE)</f>
        <v>7</v>
      </c>
    </row>
    <row r="663" spans="1:7" ht="15.75" hidden="1" customHeight="1" x14ac:dyDescent="0.2">
      <c r="A663" s="5">
        <v>43</v>
      </c>
      <c r="B663" s="5" t="s">
        <v>84</v>
      </c>
      <c r="C663" s="5" t="s">
        <v>83</v>
      </c>
      <c r="D663" s="5">
        <v>2013</v>
      </c>
      <c r="E663" s="5" t="s">
        <v>169</v>
      </c>
      <c r="F663" s="19">
        <v>521395.5</v>
      </c>
      <c r="G663" s="4">
        <f>VLOOKUP($A663,הגדרות!$A$20:$B$90,2,FALSE)</f>
        <v>7</v>
      </c>
    </row>
    <row r="664" spans="1:7" ht="15.75" hidden="1" customHeight="1" x14ac:dyDescent="0.2">
      <c r="A664" s="5">
        <v>43</v>
      </c>
      <c r="B664" s="5" t="s">
        <v>84</v>
      </c>
      <c r="C664" s="5" t="s">
        <v>83</v>
      </c>
      <c r="D664" s="5">
        <v>2013</v>
      </c>
      <c r="E664" s="5" t="s">
        <v>170</v>
      </c>
      <c r="F664" s="19">
        <v>753.5</v>
      </c>
      <c r="G664" s="4">
        <f>VLOOKUP($A664,הגדרות!$A$20:$B$90,2,FALSE)</f>
        <v>7</v>
      </c>
    </row>
    <row r="665" spans="1:7" ht="15.75" hidden="1" customHeight="1" x14ac:dyDescent="0.2">
      <c r="A665" s="5">
        <v>43</v>
      </c>
      <c r="B665" s="5" t="s">
        <v>84</v>
      </c>
      <c r="C665" s="5" t="s">
        <v>83</v>
      </c>
      <c r="D665" s="5">
        <v>2013</v>
      </c>
      <c r="E665" s="5" t="s">
        <v>171</v>
      </c>
      <c r="F665" s="19">
        <v>52705.5</v>
      </c>
      <c r="G665" s="4">
        <f>VLOOKUP($A665,הגדרות!$A$20:$B$90,2,FALSE)</f>
        <v>7</v>
      </c>
    </row>
    <row r="666" spans="1:7" ht="15.75" hidden="1" customHeight="1" x14ac:dyDescent="0.2">
      <c r="A666" s="5">
        <v>43</v>
      </c>
      <c r="B666" s="5" t="s">
        <v>84</v>
      </c>
      <c r="C666" s="5" t="s">
        <v>83</v>
      </c>
      <c r="D666" s="5">
        <v>2014</v>
      </c>
      <c r="E666" s="5" t="s">
        <v>168</v>
      </c>
      <c r="F666" s="4">
        <v>3169</v>
      </c>
      <c r="G666" s="4">
        <f>VLOOKUP($A666,הגדרות!$A$20:$B$90,2,FALSE)</f>
        <v>7</v>
      </c>
    </row>
    <row r="667" spans="1:7" ht="15.75" hidden="1" customHeight="1" x14ac:dyDescent="0.2">
      <c r="A667" s="5">
        <v>43</v>
      </c>
      <c r="B667" s="5" t="s">
        <v>84</v>
      </c>
      <c r="C667" s="5" t="s">
        <v>83</v>
      </c>
      <c r="D667" s="5">
        <v>2014</v>
      </c>
      <c r="E667" s="5" t="s">
        <v>169</v>
      </c>
      <c r="F667" s="4">
        <v>523977</v>
      </c>
      <c r="G667" s="4">
        <f>VLOOKUP($A667,הגדרות!$A$20:$B$90,2,FALSE)</f>
        <v>7</v>
      </c>
    </row>
    <row r="668" spans="1:7" ht="15.75" hidden="1" customHeight="1" x14ac:dyDescent="0.2">
      <c r="A668" s="5">
        <v>43</v>
      </c>
      <c r="B668" s="5" t="s">
        <v>84</v>
      </c>
      <c r="C668" s="5" t="s">
        <v>83</v>
      </c>
      <c r="D668" s="5">
        <v>2014</v>
      </c>
      <c r="E668" s="5" t="s">
        <v>170</v>
      </c>
      <c r="F668" s="5">
        <v>779</v>
      </c>
      <c r="G668" s="4">
        <f>VLOOKUP($A668,הגדרות!$A$20:$B$90,2,FALSE)</f>
        <v>7</v>
      </c>
    </row>
    <row r="669" spans="1:7" ht="15.75" hidden="1" customHeight="1" x14ac:dyDescent="0.2">
      <c r="A669" s="5">
        <v>43</v>
      </c>
      <c r="B669" s="5" t="s">
        <v>84</v>
      </c>
      <c r="C669" s="5" t="s">
        <v>83</v>
      </c>
      <c r="D669" s="5">
        <v>2014</v>
      </c>
      <c r="E669" s="5" t="s">
        <v>171</v>
      </c>
      <c r="F669" s="4">
        <v>54267</v>
      </c>
      <c r="G669" s="4">
        <f>VLOOKUP($A669,הגדרות!$A$20:$B$90,2,FALSE)</f>
        <v>7</v>
      </c>
    </row>
    <row r="670" spans="1:7" ht="15.75" hidden="1" customHeight="1" x14ac:dyDescent="0.2">
      <c r="A670" s="5">
        <v>43</v>
      </c>
      <c r="B670" s="5" t="s">
        <v>84</v>
      </c>
      <c r="C670" s="5" t="s">
        <v>83</v>
      </c>
      <c r="D670" s="5">
        <v>2015</v>
      </c>
      <c r="E670" s="5" t="s">
        <v>168</v>
      </c>
      <c r="F670" s="4">
        <v>3296</v>
      </c>
      <c r="G670" s="4">
        <f>VLOOKUP($A670,הגדרות!$A$20:$B$90,2,FALSE)</f>
        <v>7</v>
      </c>
    </row>
    <row r="671" spans="1:7" ht="15.75" hidden="1" customHeight="1" x14ac:dyDescent="0.2">
      <c r="A671" s="5">
        <v>43</v>
      </c>
      <c r="B671" s="5" t="s">
        <v>84</v>
      </c>
      <c r="C671" s="5" t="s">
        <v>83</v>
      </c>
      <c r="D671" s="5">
        <v>2015</v>
      </c>
      <c r="E671" s="5" t="s">
        <v>169</v>
      </c>
      <c r="F671" s="4">
        <v>534443</v>
      </c>
      <c r="G671" s="4">
        <f>VLOOKUP($A671,הגדרות!$A$20:$B$90,2,FALSE)</f>
        <v>7</v>
      </c>
    </row>
    <row r="672" spans="1:7" ht="15.75" hidden="1" customHeight="1" x14ac:dyDescent="0.2">
      <c r="A672" s="5">
        <v>43</v>
      </c>
      <c r="B672" s="5" t="s">
        <v>84</v>
      </c>
      <c r="C672" s="5" t="s">
        <v>83</v>
      </c>
      <c r="D672" s="5">
        <v>2015</v>
      </c>
      <c r="E672" s="5" t="s">
        <v>170</v>
      </c>
      <c r="F672" s="5">
        <v>922</v>
      </c>
      <c r="G672" s="4">
        <f>VLOOKUP($A672,הגדרות!$A$20:$B$90,2,FALSE)</f>
        <v>7</v>
      </c>
    </row>
    <row r="673" spans="1:7" ht="15.75" hidden="1" customHeight="1" x14ac:dyDescent="0.2">
      <c r="A673" s="5">
        <v>43</v>
      </c>
      <c r="B673" s="5" t="s">
        <v>84</v>
      </c>
      <c r="C673" s="5" t="s">
        <v>83</v>
      </c>
      <c r="D673" s="5">
        <v>2015</v>
      </c>
      <c r="E673" s="5" t="s">
        <v>171</v>
      </c>
      <c r="F673" s="4">
        <v>66233</v>
      </c>
      <c r="G673" s="4">
        <f>VLOOKUP($A673,הגדרות!$A$20:$B$90,2,FALSE)</f>
        <v>7</v>
      </c>
    </row>
    <row r="674" spans="1:7" ht="15.75" hidden="1" customHeight="1" x14ac:dyDescent="0.2">
      <c r="A674" s="5">
        <v>49</v>
      </c>
      <c r="B674" s="5" t="s">
        <v>72</v>
      </c>
      <c r="C674" s="5" t="s">
        <v>71</v>
      </c>
      <c r="D674" s="5">
        <v>2010</v>
      </c>
      <c r="E674" s="5" t="s">
        <v>168</v>
      </c>
      <c r="F674" s="4">
        <v>2577</v>
      </c>
      <c r="G674" s="4">
        <f>VLOOKUP($A674,הגדרות!$A$20:$B$90,2,FALSE)</f>
        <v>7</v>
      </c>
    </row>
    <row r="675" spans="1:7" ht="15.75" hidden="1" customHeight="1" x14ac:dyDescent="0.2">
      <c r="A675" s="5">
        <v>49</v>
      </c>
      <c r="B675" s="5" t="s">
        <v>72</v>
      </c>
      <c r="C675" s="5" t="s">
        <v>71</v>
      </c>
      <c r="D675" s="5">
        <v>2010</v>
      </c>
      <c r="E675" s="5" t="s">
        <v>169</v>
      </c>
      <c r="F675" s="4">
        <v>162772</v>
      </c>
      <c r="G675" s="4">
        <f>VLOOKUP($A675,הגדרות!$A$20:$B$90,2,FALSE)</f>
        <v>7</v>
      </c>
    </row>
    <row r="676" spans="1:7" ht="15.75" hidden="1" customHeight="1" x14ac:dyDescent="0.2">
      <c r="A676" s="5">
        <v>49</v>
      </c>
      <c r="B676" s="5" t="s">
        <v>72</v>
      </c>
      <c r="C676" s="5" t="s">
        <v>71</v>
      </c>
      <c r="D676" s="5">
        <v>2010</v>
      </c>
      <c r="E676" s="5" t="s">
        <v>170</v>
      </c>
      <c r="F676" s="4">
        <v>2503</v>
      </c>
      <c r="G676" s="4">
        <f>VLOOKUP($A676,הגדרות!$A$20:$B$90,2,FALSE)</f>
        <v>7</v>
      </c>
    </row>
    <row r="677" spans="1:7" ht="15.75" hidden="1" customHeight="1" x14ac:dyDescent="0.2">
      <c r="A677" s="5">
        <v>49</v>
      </c>
      <c r="B677" s="5" t="s">
        <v>72</v>
      </c>
      <c r="C677" s="5" t="s">
        <v>71</v>
      </c>
      <c r="D677" s="5">
        <v>2010</v>
      </c>
      <c r="E677" s="5" t="s">
        <v>171</v>
      </c>
      <c r="F677" s="4">
        <v>145421</v>
      </c>
      <c r="G677" s="4">
        <f>VLOOKUP($A677,הגדרות!$A$20:$B$90,2,FALSE)</f>
        <v>7</v>
      </c>
    </row>
    <row r="678" spans="1:7" ht="15.75" hidden="1" customHeight="1" x14ac:dyDescent="0.2">
      <c r="A678" s="5">
        <v>49</v>
      </c>
      <c r="B678" s="5" t="s">
        <v>72</v>
      </c>
      <c r="C678" s="5" t="s">
        <v>71</v>
      </c>
      <c r="D678" s="5">
        <v>2011</v>
      </c>
      <c r="E678" s="5" t="s">
        <v>168</v>
      </c>
      <c r="F678" s="4">
        <v>2578</v>
      </c>
      <c r="G678" s="4">
        <f>VLOOKUP($A678,הגדרות!$A$20:$B$90,2,FALSE)</f>
        <v>7</v>
      </c>
    </row>
    <row r="679" spans="1:7" ht="15.75" hidden="1" customHeight="1" x14ac:dyDescent="0.2">
      <c r="A679" s="5">
        <v>49</v>
      </c>
      <c r="B679" s="5" t="s">
        <v>72</v>
      </c>
      <c r="C679" s="5" t="s">
        <v>71</v>
      </c>
      <c r="D679" s="5">
        <v>2011</v>
      </c>
      <c r="E679" s="5" t="s">
        <v>169</v>
      </c>
      <c r="F679" s="4">
        <v>162801</v>
      </c>
      <c r="G679" s="4">
        <f>VLOOKUP($A679,הגדרות!$A$20:$B$90,2,FALSE)</f>
        <v>7</v>
      </c>
    </row>
    <row r="680" spans="1:7" ht="15.75" hidden="1" customHeight="1" x14ac:dyDescent="0.2">
      <c r="A680" s="5">
        <v>49</v>
      </c>
      <c r="B680" s="5" t="s">
        <v>72</v>
      </c>
      <c r="C680" s="5" t="s">
        <v>71</v>
      </c>
      <c r="D680" s="5">
        <v>2011</v>
      </c>
      <c r="E680" s="5" t="s">
        <v>170</v>
      </c>
      <c r="F680" s="4">
        <v>2504</v>
      </c>
      <c r="G680" s="4">
        <f>VLOOKUP($A680,הגדרות!$A$20:$B$90,2,FALSE)</f>
        <v>7</v>
      </c>
    </row>
    <row r="681" spans="1:7" ht="15.75" hidden="1" customHeight="1" x14ac:dyDescent="0.2">
      <c r="A681" s="5">
        <v>49</v>
      </c>
      <c r="B681" s="5" t="s">
        <v>72</v>
      </c>
      <c r="C681" s="5" t="s">
        <v>71</v>
      </c>
      <c r="D681" s="5">
        <v>2011</v>
      </c>
      <c r="E681" s="5" t="s">
        <v>171</v>
      </c>
      <c r="F681" s="4">
        <v>145445</v>
      </c>
      <c r="G681" s="4">
        <f>VLOOKUP($A681,הגדרות!$A$20:$B$90,2,FALSE)</f>
        <v>7</v>
      </c>
    </row>
    <row r="682" spans="1:7" ht="15.75" hidden="1" customHeight="1" x14ac:dyDescent="0.2">
      <c r="A682" s="5">
        <v>49</v>
      </c>
      <c r="B682" s="5" t="s">
        <v>72</v>
      </c>
      <c r="C682" s="5" t="s">
        <v>71</v>
      </c>
      <c r="D682" s="5">
        <v>2012</v>
      </c>
      <c r="E682" s="5" t="s">
        <v>168</v>
      </c>
      <c r="F682" s="4">
        <v>2565</v>
      </c>
      <c r="G682" s="4">
        <f>VLOOKUP($A682,הגדרות!$A$20:$B$90,2,FALSE)</f>
        <v>7</v>
      </c>
    </row>
    <row r="683" spans="1:7" ht="15.75" hidden="1" customHeight="1" x14ac:dyDescent="0.2">
      <c r="A683" s="5">
        <v>49</v>
      </c>
      <c r="B683" s="5" t="s">
        <v>72</v>
      </c>
      <c r="C683" s="5" t="s">
        <v>71</v>
      </c>
      <c r="D683" s="5">
        <v>2012</v>
      </c>
      <c r="E683" s="5" t="s">
        <v>169</v>
      </c>
      <c r="F683" s="4">
        <v>164898</v>
      </c>
      <c r="G683" s="4">
        <f>VLOOKUP($A683,הגדרות!$A$20:$B$90,2,FALSE)</f>
        <v>7</v>
      </c>
    </row>
    <row r="684" spans="1:7" ht="15.75" hidden="1" customHeight="1" x14ac:dyDescent="0.2">
      <c r="A684" s="5">
        <v>49</v>
      </c>
      <c r="B684" s="5" t="s">
        <v>72</v>
      </c>
      <c r="C684" s="5" t="s">
        <v>71</v>
      </c>
      <c r="D684" s="5">
        <v>2012</v>
      </c>
      <c r="E684" s="5" t="s">
        <v>170</v>
      </c>
      <c r="F684" s="4">
        <v>2485</v>
      </c>
      <c r="G684" s="4">
        <f>VLOOKUP($A684,הגדרות!$A$20:$B$90,2,FALSE)</f>
        <v>7</v>
      </c>
    </row>
    <row r="685" spans="1:7" ht="15.75" hidden="1" customHeight="1" x14ac:dyDescent="0.2">
      <c r="A685" s="5">
        <v>49</v>
      </c>
      <c r="B685" s="5" t="s">
        <v>72</v>
      </c>
      <c r="C685" s="5" t="s">
        <v>71</v>
      </c>
      <c r="D685" s="5">
        <v>2012</v>
      </c>
      <c r="E685" s="5" t="s">
        <v>171</v>
      </c>
      <c r="F685" s="4">
        <v>144046</v>
      </c>
      <c r="G685" s="4">
        <f>VLOOKUP($A685,הגדרות!$A$20:$B$90,2,FALSE)</f>
        <v>7</v>
      </c>
    </row>
    <row r="686" spans="1:7" ht="15.75" hidden="1" customHeight="1" x14ac:dyDescent="0.2">
      <c r="A686" s="5">
        <v>49</v>
      </c>
      <c r="B686" s="5" t="s">
        <v>72</v>
      </c>
      <c r="C686" s="5" t="s">
        <v>71</v>
      </c>
      <c r="D686" s="5">
        <v>2013</v>
      </c>
      <c r="E686" s="5" t="s">
        <v>168</v>
      </c>
      <c r="F686" s="4">
        <v>2553</v>
      </c>
      <c r="G686" s="4">
        <f>VLOOKUP($A686,הגדרות!$A$20:$B$90,2,FALSE)</f>
        <v>7</v>
      </c>
    </row>
    <row r="687" spans="1:7" ht="15.75" hidden="1" customHeight="1" x14ac:dyDescent="0.2">
      <c r="A687" s="5">
        <v>49</v>
      </c>
      <c r="B687" s="5" t="s">
        <v>72</v>
      </c>
      <c r="C687" s="5" t="s">
        <v>71</v>
      </c>
      <c r="D687" s="5">
        <v>2013</v>
      </c>
      <c r="E687" s="5" t="s">
        <v>169</v>
      </c>
      <c r="F687" s="4">
        <v>164347</v>
      </c>
      <c r="G687" s="4">
        <f>VLOOKUP($A687,הגדרות!$A$20:$B$90,2,FALSE)</f>
        <v>7</v>
      </c>
    </row>
    <row r="688" spans="1:7" ht="15.75" hidden="1" customHeight="1" x14ac:dyDescent="0.2">
      <c r="A688" s="5">
        <v>49</v>
      </c>
      <c r="B688" s="5" t="s">
        <v>72</v>
      </c>
      <c r="C688" s="5" t="s">
        <v>71</v>
      </c>
      <c r="D688" s="5">
        <v>2013</v>
      </c>
      <c r="E688" s="5" t="s">
        <v>170</v>
      </c>
      <c r="F688" s="4">
        <v>2471</v>
      </c>
      <c r="G688" s="4">
        <f>VLOOKUP($A688,הגדרות!$A$20:$B$90,2,FALSE)</f>
        <v>7</v>
      </c>
    </row>
    <row r="689" spans="1:7" ht="15.75" hidden="1" customHeight="1" x14ac:dyDescent="0.2">
      <c r="A689" s="5">
        <v>49</v>
      </c>
      <c r="B689" s="5" t="s">
        <v>72</v>
      </c>
      <c r="C689" s="5" t="s">
        <v>71</v>
      </c>
      <c r="D689" s="5">
        <v>2013</v>
      </c>
      <c r="E689" s="5" t="s">
        <v>171</v>
      </c>
      <c r="F689" s="4">
        <v>143394</v>
      </c>
      <c r="G689" s="4">
        <f>VLOOKUP($A689,הגדרות!$A$20:$B$90,2,FALSE)</f>
        <v>7</v>
      </c>
    </row>
    <row r="690" spans="1:7" ht="15.75" hidden="1" customHeight="1" x14ac:dyDescent="0.2">
      <c r="A690" s="5">
        <v>49</v>
      </c>
      <c r="B690" s="5" t="s">
        <v>72</v>
      </c>
      <c r="C690" s="5" t="s">
        <v>71</v>
      </c>
      <c r="D690" s="5">
        <v>2014</v>
      </c>
      <c r="E690" s="5" t="s">
        <v>168</v>
      </c>
      <c r="F690" s="4">
        <v>2605</v>
      </c>
      <c r="G690" s="4">
        <f>VLOOKUP($A690,הגדרות!$A$20:$B$90,2,FALSE)</f>
        <v>7</v>
      </c>
    </row>
    <row r="691" spans="1:7" ht="15.75" hidden="1" customHeight="1" x14ac:dyDescent="0.2">
      <c r="A691" s="5">
        <v>49</v>
      </c>
      <c r="B691" s="5" t="s">
        <v>72</v>
      </c>
      <c r="C691" s="5" t="s">
        <v>71</v>
      </c>
      <c r="D691" s="5">
        <v>2014</v>
      </c>
      <c r="E691" s="5" t="s">
        <v>169</v>
      </c>
      <c r="F691" s="4">
        <v>171510</v>
      </c>
      <c r="G691" s="4">
        <f>VLOOKUP($A691,הגדרות!$A$20:$B$90,2,FALSE)</f>
        <v>7</v>
      </c>
    </row>
    <row r="692" spans="1:7" ht="15.75" hidden="1" customHeight="1" x14ac:dyDescent="0.2">
      <c r="A692" s="5">
        <v>49</v>
      </c>
      <c r="B692" s="5" t="s">
        <v>72</v>
      </c>
      <c r="C692" s="5" t="s">
        <v>71</v>
      </c>
      <c r="D692" s="5">
        <v>2014</v>
      </c>
      <c r="E692" s="5" t="s">
        <v>170</v>
      </c>
      <c r="F692" s="4">
        <v>2523</v>
      </c>
      <c r="G692" s="4">
        <f>VLOOKUP($A692,הגדרות!$A$20:$B$90,2,FALSE)</f>
        <v>7</v>
      </c>
    </row>
    <row r="693" spans="1:7" ht="15.75" hidden="1" customHeight="1" x14ac:dyDescent="0.2">
      <c r="A693" s="5">
        <v>49</v>
      </c>
      <c r="B693" s="5" t="s">
        <v>72</v>
      </c>
      <c r="C693" s="5" t="s">
        <v>71</v>
      </c>
      <c r="D693" s="5">
        <v>2014</v>
      </c>
      <c r="E693" s="5" t="s">
        <v>171</v>
      </c>
      <c r="F693" s="4">
        <v>147592</v>
      </c>
      <c r="G693" s="4">
        <f>VLOOKUP($A693,הגדרות!$A$20:$B$90,2,FALSE)</f>
        <v>7</v>
      </c>
    </row>
    <row r="694" spans="1:7" ht="15.75" hidden="1" customHeight="1" x14ac:dyDescent="0.2">
      <c r="A694" s="5">
        <v>49</v>
      </c>
      <c r="B694" s="5" t="s">
        <v>72</v>
      </c>
      <c r="C694" s="5" t="s">
        <v>71</v>
      </c>
      <c r="D694" s="5">
        <v>2015</v>
      </c>
      <c r="E694" s="5" t="s">
        <v>168</v>
      </c>
      <c r="F694" s="4">
        <v>2606</v>
      </c>
      <c r="G694" s="4">
        <f>VLOOKUP($A694,הגדרות!$A$20:$B$90,2,FALSE)</f>
        <v>7</v>
      </c>
    </row>
    <row r="695" spans="1:7" ht="15.75" hidden="1" customHeight="1" x14ac:dyDescent="0.2">
      <c r="A695" s="5">
        <v>49</v>
      </c>
      <c r="B695" s="5" t="s">
        <v>72</v>
      </c>
      <c r="C695" s="5" t="s">
        <v>71</v>
      </c>
      <c r="D695" s="5">
        <v>2015</v>
      </c>
      <c r="E695" s="5" t="s">
        <v>169</v>
      </c>
      <c r="F695" s="4">
        <v>167039</v>
      </c>
      <c r="G695" s="4">
        <f>VLOOKUP($A695,הגדרות!$A$20:$B$90,2,FALSE)</f>
        <v>7</v>
      </c>
    </row>
    <row r="696" spans="1:7" ht="15.75" hidden="1" customHeight="1" x14ac:dyDescent="0.2">
      <c r="A696" s="5">
        <v>49</v>
      </c>
      <c r="B696" s="5" t="s">
        <v>72</v>
      </c>
      <c r="C696" s="5" t="s">
        <v>71</v>
      </c>
      <c r="D696" s="5">
        <v>2015</v>
      </c>
      <c r="E696" s="5" t="s">
        <v>170</v>
      </c>
      <c r="F696" s="4">
        <v>2524</v>
      </c>
      <c r="G696" s="4">
        <f>VLOOKUP($A696,הגדרות!$A$20:$B$90,2,FALSE)</f>
        <v>7</v>
      </c>
    </row>
    <row r="697" spans="1:7" ht="15.75" hidden="1" customHeight="1" x14ac:dyDescent="0.2">
      <c r="A697" s="5">
        <v>49</v>
      </c>
      <c r="B697" s="5" t="s">
        <v>72</v>
      </c>
      <c r="C697" s="5" t="s">
        <v>71</v>
      </c>
      <c r="D697" s="5">
        <v>2015</v>
      </c>
      <c r="E697" s="5" t="s">
        <v>171</v>
      </c>
      <c r="F697" s="4">
        <v>148047</v>
      </c>
      <c r="G697" s="4">
        <f>VLOOKUP($A697,הגדרות!$A$20:$B$90,2,FALSE)</f>
        <v>7</v>
      </c>
    </row>
    <row r="698" spans="1:7" ht="15.75" hidden="1" customHeight="1" x14ac:dyDescent="0.2">
      <c r="A698" s="5">
        <v>58</v>
      </c>
      <c r="B698" s="5" t="s">
        <v>52</v>
      </c>
      <c r="C698" s="5" t="s">
        <v>51</v>
      </c>
      <c r="D698" s="5">
        <v>2010</v>
      </c>
      <c r="E698" s="5" t="s">
        <v>168</v>
      </c>
      <c r="F698" s="4">
        <v>2569</v>
      </c>
      <c r="G698" s="4">
        <f>VLOOKUP($A698,הגדרות!$A$20:$B$90,2,FALSE)</f>
        <v>9</v>
      </c>
    </row>
    <row r="699" spans="1:7" ht="15.75" hidden="1" customHeight="1" x14ac:dyDescent="0.2">
      <c r="A699" s="5">
        <v>58</v>
      </c>
      <c r="B699" s="5" t="s">
        <v>52</v>
      </c>
      <c r="C699" s="5" t="s">
        <v>51</v>
      </c>
      <c r="D699" s="5">
        <v>2010</v>
      </c>
      <c r="E699" s="5" t="s">
        <v>169</v>
      </c>
      <c r="F699" s="4">
        <v>511902</v>
      </c>
      <c r="G699" s="4">
        <f>VLOOKUP($A699,הגדרות!$A$20:$B$90,2,FALSE)</f>
        <v>9</v>
      </c>
    </row>
    <row r="700" spans="1:7" ht="15.75" hidden="1" customHeight="1" x14ac:dyDescent="0.2">
      <c r="A700" s="5">
        <v>58</v>
      </c>
      <c r="B700" s="5" t="s">
        <v>52</v>
      </c>
      <c r="C700" s="5" t="s">
        <v>51</v>
      </c>
      <c r="D700" s="5">
        <v>2010</v>
      </c>
      <c r="E700" s="5" t="s">
        <v>170</v>
      </c>
      <c r="F700" s="4">
        <v>1852</v>
      </c>
      <c r="G700" s="4">
        <f>VLOOKUP($A700,הגדרות!$A$20:$B$90,2,FALSE)</f>
        <v>9</v>
      </c>
    </row>
    <row r="701" spans="1:7" ht="15.75" hidden="1" customHeight="1" x14ac:dyDescent="0.2">
      <c r="A701" s="5">
        <v>58</v>
      </c>
      <c r="B701" s="5" t="s">
        <v>52</v>
      </c>
      <c r="C701" s="5" t="s">
        <v>51</v>
      </c>
      <c r="D701" s="5">
        <v>2010</v>
      </c>
      <c r="E701" s="5" t="s">
        <v>171</v>
      </c>
      <c r="F701" s="4">
        <v>131755</v>
      </c>
      <c r="G701" s="4">
        <f>VLOOKUP($A701,הגדרות!$A$20:$B$90,2,FALSE)</f>
        <v>9</v>
      </c>
    </row>
    <row r="702" spans="1:7" ht="15.75" hidden="1" customHeight="1" x14ac:dyDescent="0.2">
      <c r="A702" s="5">
        <v>58</v>
      </c>
      <c r="B702" s="5" t="s">
        <v>52</v>
      </c>
      <c r="C702" s="5" t="s">
        <v>51</v>
      </c>
      <c r="D702" s="5">
        <v>2011</v>
      </c>
      <c r="E702" s="5" t="s">
        <v>168</v>
      </c>
      <c r="F702" s="4">
        <v>3001</v>
      </c>
      <c r="G702" s="4">
        <f>VLOOKUP($A702,הגדרות!$A$20:$B$90,2,FALSE)</f>
        <v>9</v>
      </c>
    </row>
    <row r="703" spans="1:7" ht="15.75" hidden="1" customHeight="1" x14ac:dyDescent="0.2">
      <c r="A703" s="5">
        <v>58</v>
      </c>
      <c r="B703" s="5" t="s">
        <v>52</v>
      </c>
      <c r="C703" s="5" t="s">
        <v>51</v>
      </c>
      <c r="D703" s="5">
        <v>2011</v>
      </c>
      <c r="E703" s="5" t="s">
        <v>169</v>
      </c>
      <c r="F703" s="4">
        <v>599137</v>
      </c>
      <c r="G703" s="4">
        <f>VLOOKUP($A703,הגדרות!$A$20:$B$90,2,FALSE)</f>
        <v>9</v>
      </c>
    </row>
    <row r="704" spans="1:7" ht="15.75" hidden="1" customHeight="1" x14ac:dyDescent="0.2">
      <c r="A704" s="5">
        <v>58</v>
      </c>
      <c r="B704" s="5" t="s">
        <v>52</v>
      </c>
      <c r="C704" s="5" t="s">
        <v>51</v>
      </c>
      <c r="D704" s="5">
        <v>2011</v>
      </c>
      <c r="E704" s="5" t="s">
        <v>170</v>
      </c>
      <c r="F704" s="4">
        <v>2182</v>
      </c>
      <c r="G704" s="4">
        <f>VLOOKUP($A704,הגדרות!$A$20:$B$90,2,FALSE)</f>
        <v>9</v>
      </c>
    </row>
    <row r="705" spans="1:7" ht="15.75" hidden="1" customHeight="1" x14ac:dyDescent="0.2">
      <c r="A705" s="5">
        <v>58</v>
      </c>
      <c r="B705" s="5" t="s">
        <v>52</v>
      </c>
      <c r="C705" s="5" t="s">
        <v>51</v>
      </c>
      <c r="D705" s="5">
        <v>2011</v>
      </c>
      <c r="E705" s="5" t="s">
        <v>171</v>
      </c>
      <c r="F705" s="4">
        <v>168319</v>
      </c>
      <c r="G705" s="4">
        <f>VLOOKUP($A705,הגדרות!$A$20:$B$90,2,FALSE)</f>
        <v>9</v>
      </c>
    </row>
    <row r="706" spans="1:7" ht="15.75" hidden="1" customHeight="1" x14ac:dyDescent="0.2">
      <c r="A706" s="5">
        <v>58</v>
      </c>
      <c r="B706" s="5" t="s">
        <v>52</v>
      </c>
      <c r="C706" s="5" t="s">
        <v>51</v>
      </c>
      <c r="D706" s="5">
        <v>2012</v>
      </c>
      <c r="E706" s="5" t="s">
        <v>168</v>
      </c>
      <c r="F706" s="4">
        <v>2886</v>
      </c>
      <c r="G706" s="4">
        <f>VLOOKUP($A706,הגדרות!$A$20:$B$90,2,FALSE)</f>
        <v>9</v>
      </c>
    </row>
    <row r="707" spans="1:7" ht="15.75" hidden="1" customHeight="1" x14ac:dyDescent="0.2">
      <c r="A707" s="5">
        <v>58</v>
      </c>
      <c r="B707" s="5" t="s">
        <v>52</v>
      </c>
      <c r="C707" s="5" t="s">
        <v>51</v>
      </c>
      <c r="D707" s="5">
        <v>2012</v>
      </c>
      <c r="E707" s="5" t="s">
        <v>169</v>
      </c>
      <c r="F707" s="4">
        <v>507196</v>
      </c>
      <c r="G707" s="4">
        <f>VLOOKUP($A707,הגדרות!$A$20:$B$90,2,FALSE)</f>
        <v>9</v>
      </c>
    </row>
    <row r="708" spans="1:7" ht="15.75" hidden="1" customHeight="1" x14ac:dyDescent="0.2">
      <c r="A708" s="5">
        <v>58</v>
      </c>
      <c r="B708" s="5" t="s">
        <v>52</v>
      </c>
      <c r="C708" s="5" t="s">
        <v>51</v>
      </c>
      <c r="D708" s="5">
        <v>2012</v>
      </c>
      <c r="E708" s="5" t="s">
        <v>170</v>
      </c>
      <c r="F708" s="4">
        <v>2096</v>
      </c>
      <c r="G708" s="4">
        <f>VLOOKUP($A708,הגדרות!$A$20:$B$90,2,FALSE)</f>
        <v>9</v>
      </c>
    </row>
    <row r="709" spans="1:7" ht="15.75" hidden="1" customHeight="1" x14ac:dyDescent="0.2">
      <c r="A709" s="5">
        <v>58</v>
      </c>
      <c r="B709" s="5" t="s">
        <v>52</v>
      </c>
      <c r="C709" s="5" t="s">
        <v>51</v>
      </c>
      <c r="D709" s="5">
        <v>2012</v>
      </c>
      <c r="E709" s="5" t="s">
        <v>171</v>
      </c>
      <c r="F709" s="4">
        <v>164190</v>
      </c>
      <c r="G709" s="4">
        <f>VLOOKUP($A709,הגדרות!$A$20:$B$90,2,FALSE)</f>
        <v>9</v>
      </c>
    </row>
    <row r="710" spans="1:7" ht="15.75" hidden="1" customHeight="1" x14ac:dyDescent="0.2">
      <c r="A710" s="5">
        <v>58</v>
      </c>
      <c r="B710" s="5" t="s">
        <v>52</v>
      </c>
      <c r="C710" s="5" t="s">
        <v>51</v>
      </c>
      <c r="D710" s="5">
        <v>2013</v>
      </c>
      <c r="E710" s="5" t="s">
        <v>168</v>
      </c>
      <c r="F710" s="4">
        <v>2899</v>
      </c>
      <c r="G710" s="4">
        <f>VLOOKUP($A710,הגדרות!$A$20:$B$90,2,FALSE)</f>
        <v>9</v>
      </c>
    </row>
    <row r="711" spans="1:7" ht="15.75" hidden="1" customHeight="1" x14ac:dyDescent="0.2">
      <c r="A711" s="5">
        <v>58</v>
      </c>
      <c r="B711" s="5" t="s">
        <v>52</v>
      </c>
      <c r="C711" s="5" t="s">
        <v>51</v>
      </c>
      <c r="D711" s="5">
        <v>2013</v>
      </c>
      <c r="E711" s="5" t="s">
        <v>169</v>
      </c>
      <c r="F711" s="4">
        <v>504558</v>
      </c>
      <c r="G711" s="4">
        <f>VLOOKUP($A711,הגדרות!$A$20:$B$90,2,FALSE)</f>
        <v>9</v>
      </c>
    </row>
    <row r="712" spans="1:7" ht="15.75" hidden="1" customHeight="1" x14ac:dyDescent="0.2">
      <c r="A712" s="5">
        <v>58</v>
      </c>
      <c r="B712" s="5" t="s">
        <v>52</v>
      </c>
      <c r="C712" s="5" t="s">
        <v>51</v>
      </c>
      <c r="D712" s="5">
        <v>2013</v>
      </c>
      <c r="E712" s="5" t="s">
        <v>170</v>
      </c>
      <c r="F712" s="4">
        <v>2091</v>
      </c>
      <c r="G712" s="4">
        <f>VLOOKUP($A712,הגדרות!$A$20:$B$90,2,FALSE)</f>
        <v>9</v>
      </c>
    </row>
    <row r="713" spans="1:7" ht="15.75" hidden="1" customHeight="1" x14ac:dyDescent="0.2">
      <c r="A713" s="5">
        <v>58</v>
      </c>
      <c r="B713" s="5" t="s">
        <v>52</v>
      </c>
      <c r="C713" s="5" t="s">
        <v>51</v>
      </c>
      <c r="D713" s="5">
        <v>2013</v>
      </c>
      <c r="E713" s="5" t="s">
        <v>171</v>
      </c>
      <c r="F713" s="4">
        <v>165926</v>
      </c>
      <c r="G713" s="4">
        <f>VLOOKUP($A713,הגדרות!$A$20:$B$90,2,FALSE)</f>
        <v>9</v>
      </c>
    </row>
    <row r="714" spans="1:7" ht="15.75" hidden="1" customHeight="1" x14ac:dyDescent="0.2">
      <c r="A714" s="5">
        <v>58</v>
      </c>
      <c r="B714" s="5" t="s">
        <v>52</v>
      </c>
      <c r="C714" s="5" t="s">
        <v>51</v>
      </c>
      <c r="D714" s="5">
        <v>2014</v>
      </c>
      <c r="E714" s="5" t="s">
        <v>168</v>
      </c>
      <c r="F714" s="4">
        <v>3355</v>
      </c>
      <c r="G714" s="4">
        <f>VLOOKUP($A714,הגדרות!$A$20:$B$90,2,FALSE)</f>
        <v>9</v>
      </c>
    </row>
    <row r="715" spans="1:7" ht="15.75" hidden="1" customHeight="1" x14ac:dyDescent="0.2">
      <c r="A715" s="5">
        <v>58</v>
      </c>
      <c r="B715" s="5" t="s">
        <v>52</v>
      </c>
      <c r="C715" s="5" t="s">
        <v>51</v>
      </c>
      <c r="D715" s="5">
        <v>2014</v>
      </c>
      <c r="E715" s="5" t="s">
        <v>169</v>
      </c>
      <c r="F715" s="4">
        <v>587150</v>
      </c>
      <c r="G715" s="4">
        <f>VLOOKUP($A715,הגדרות!$A$20:$B$90,2,FALSE)</f>
        <v>9</v>
      </c>
    </row>
    <row r="716" spans="1:7" ht="15.75" hidden="1" customHeight="1" x14ac:dyDescent="0.2">
      <c r="A716" s="5">
        <v>58</v>
      </c>
      <c r="B716" s="5" t="s">
        <v>52</v>
      </c>
      <c r="C716" s="5" t="s">
        <v>51</v>
      </c>
      <c r="D716" s="5">
        <v>2014</v>
      </c>
      <c r="E716" s="5" t="s">
        <v>170</v>
      </c>
      <c r="F716" s="4">
        <v>2173</v>
      </c>
      <c r="G716" s="4">
        <f>VLOOKUP($A716,הגדרות!$A$20:$B$90,2,FALSE)</f>
        <v>9</v>
      </c>
    </row>
    <row r="717" spans="1:7" ht="15.75" hidden="1" customHeight="1" x14ac:dyDescent="0.2">
      <c r="A717" s="5">
        <v>58</v>
      </c>
      <c r="B717" s="5" t="s">
        <v>52</v>
      </c>
      <c r="C717" s="5" t="s">
        <v>51</v>
      </c>
      <c r="D717" s="5">
        <v>2014</v>
      </c>
      <c r="E717" s="5" t="s">
        <v>171</v>
      </c>
      <c r="F717" s="4">
        <v>174704</v>
      </c>
      <c r="G717" s="4">
        <f>VLOOKUP($A717,הגדרות!$A$20:$B$90,2,FALSE)</f>
        <v>9</v>
      </c>
    </row>
    <row r="718" spans="1:7" ht="15.75" hidden="1" customHeight="1" x14ac:dyDescent="0.2">
      <c r="A718" s="5">
        <v>58</v>
      </c>
      <c r="B718" s="5" t="s">
        <v>52</v>
      </c>
      <c r="C718" s="5" t="s">
        <v>51</v>
      </c>
      <c r="D718" s="5">
        <v>2015</v>
      </c>
      <c r="E718" s="5" t="s">
        <v>168</v>
      </c>
      <c r="F718" s="4">
        <v>3390</v>
      </c>
      <c r="G718" s="4">
        <f>VLOOKUP($A718,הגדרות!$A$20:$B$90,2,FALSE)</f>
        <v>9</v>
      </c>
    </row>
    <row r="719" spans="1:7" ht="15.75" hidden="1" customHeight="1" x14ac:dyDescent="0.2">
      <c r="A719" s="5">
        <v>58</v>
      </c>
      <c r="B719" s="5" t="s">
        <v>52</v>
      </c>
      <c r="C719" s="5" t="s">
        <v>51</v>
      </c>
      <c r="D719" s="5">
        <v>2015</v>
      </c>
      <c r="E719" s="5" t="s">
        <v>169</v>
      </c>
      <c r="F719" s="4">
        <v>607849</v>
      </c>
      <c r="G719" s="4">
        <f>VLOOKUP($A719,הגדרות!$A$20:$B$90,2,FALSE)</f>
        <v>9</v>
      </c>
    </row>
    <row r="720" spans="1:7" ht="15.75" hidden="1" customHeight="1" x14ac:dyDescent="0.2">
      <c r="A720" s="5">
        <v>58</v>
      </c>
      <c r="B720" s="5" t="s">
        <v>52</v>
      </c>
      <c r="C720" s="5" t="s">
        <v>51</v>
      </c>
      <c r="D720" s="5">
        <v>2015</v>
      </c>
      <c r="E720" s="5" t="s">
        <v>170</v>
      </c>
      <c r="F720" s="4">
        <v>2171</v>
      </c>
      <c r="G720" s="4">
        <f>VLOOKUP($A720,הגדרות!$A$20:$B$90,2,FALSE)</f>
        <v>9</v>
      </c>
    </row>
    <row r="721" spans="1:7" ht="15.75" hidden="1" customHeight="1" x14ac:dyDescent="0.2">
      <c r="A721" s="5">
        <v>58</v>
      </c>
      <c r="B721" s="5" t="s">
        <v>52</v>
      </c>
      <c r="C721" s="5" t="s">
        <v>51</v>
      </c>
      <c r="D721" s="5">
        <v>2015</v>
      </c>
      <c r="E721" s="5" t="s">
        <v>171</v>
      </c>
      <c r="F721" s="4">
        <v>175615</v>
      </c>
      <c r="G721" s="4">
        <f>VLOOKUP($A721,הגדרות!$A$20:$B$90,2,FALSE)</f>
        <v>9</v>
      </c>
    </row>
    <row r="722" spans="1:7" ht="15.75" hidden="1" customHeight="1" x14ac:dyDescent="0.2">
      <c r="A722" s="5">
        <v>48</v>
      </c>
      <c r="B722" s="5" t="s">
        <v>74</v>
      </c>
      <c r="C722" s="5" t="s">
        <v>73</v>
      </c>
      <c r="D722" s="5">
        <v>2010</v>
      </c>
      <c r="E722" s="5" t="s">
        <v>168</v>
      </c>
      <c r="F722" s="4">
        <v>2478</v>
      </c>
      <c r="G722" s="4">
        <f>VLOOKUP($A722,הגדרות!$A$20:$B$90,2,FALSE)</f>
        <v>7</v>
      </c>
    </row>
    <row r="723" spans="1:7" ht="15.75" hidden="1" customHeight="1" x14ac:dyDescent="0.2">
      <c r="A723" s="5">
        <v>48</v>
      </c>
      <c r="B723" s="5" t="s">
        <v>74</v>
      </c>
      <c r="C723" s="5" t="s">
        <v>73</v>
      </c>
      <c r="D723" s="5">
        <v>2010</v>
      </c>
      <c r="E723" s="5" t="s">
        <v>169</v>
      </c>
      <c r="F723" s="4">
        <v>201597</v>
      </c>
      <c r="G723" s="4">
        <f>VLOOKUP($A723,הגדרות!$A$20:$B$90,2,FALSE)</f>
        <v>7</v>
      </c>
    </row>
    <row r="724" spans="1:7" ht="15.75" hidden="1" customHeight="1" x14ac:dyDescent="0.2">
      <c r="A724" s="5">
        <v>48</v>
      </c>
      <c r="B724" s="5" t="s">
        <v>74</v>
      </c>
      <c r="C724" s="5" t="s">
        <v>73</v>
      </c>
      <c r="D724" s="5">
        <v>2010</v>
      </c>
      <c r="E724" s="5" t="s">
        <v>170</v>
      </c>
      <c r="F724" s="4">
        <v>2166</v>
      </c>
      <c r="G724" s="4">
        <f>VLOOKUP($A724,הגדרות!$A$20:$B$90,2,FALSE)</f>
        <v>7</v>
      </c>
    </row>
    <row r="725" spans="1:7" ht="15.75" hidden="1" customHeight="1" x14ac:dyDescent="0.2">
      <c r="A725" s="5">
        <v>48</v>
      </c>
      <c r="B725" s="5" t="s">
        <v>74</v>
      </c>
      <c r="C725" s="5" t="s">
        <v>73</v>
      </c>
      <c r="D725" s="5">
        <v>2010</v>
      </c>
      <c r="E725" s="5" t="s">
        <v>171</v>
      </c>
      <c r="F725" s="4">
        <v>133610</v>
      </c>
      <c r="G725" s="4">
        <f>VLOOKUP($A725,הגדרות!$A$20:$B$90,2,FALSE)</f>
        <v>7</v>
      </c>
    </row>
    <row r="726" spans="1:7" ht="15.75" hidden="1" customHeight="1" x14ac:dyDescent="0.2">
      <c r="A726" s="5">
        <v>48</v>
      </c>
      <c r="B726" s="5" t="s">
        <v>74</v>
      </c>
      <c r="C726" s="5" t="s">
        <v>73</v>
      </c>
      <c r="D726" s="5">
        <v>2011</v>
      </c>
      <c r="E726" s="5" t="s">
        <v>168</v>
      </c>
      <c r="F726" s="4">
        <v>2493</v>
      </c>
      <c r="G726" s="4">
        <f>VLOOKUP($A726,הגדרות!$A$20:$B$90,2,FALSE)</f>
        <v>7</v>
      </c>
    </row>
    <row r="727" spans="1:7" ht="15.75" hidden="1" customHeight="1" x14ac:dyDescent="0.2">
      <c r="A727" s="5">
        <v>48</v>
      </c>
      <c r="B727" s="5" t="s">
        <v>74</v>
      </c>
      <c r="C727" s="5" t="s">
        <v>73</v>
      </c>
      <c r="D727" s="5">
        <v>2011</v>
      </c>
      <c r="E727" s="5" t="s">
        <v>169</v>
      </c>
      <c r="F727" s="4">
        <v>202400</v>
      </c>
      <c r="G727" s="4">
        <f>VLOOKUP($A727,הגדרות!$A$20:$B$90,2,FALSE)</f>
        <v>7</v>
      </c>
    </row>
    <row r="728" spans="1:7" ht="15.75" hidden="1" customHeight="1" x14ac:dyDescent="0.2">
      <c r="A728" s="5">
        <v>48</v>
      </c>
      <c r="B728" s="5" t="s">
        <v>74</v>
      </c>
      <c r="C728" s="5" t="s">
        <v>73</v>
      </c>
      <c r="D728" s="5">
        <v>2011</v>
      </c>
      <c r="E728" s="5" t="s">
        <v>170</v>
      </c>
      <c r="F728" s="4">
        <v>2174</v>
      </c>
      <c r="G728" s="4">
        <f>VLOOKUP($A728,הגדרות!$A$20:$B$90,2,FALSE)</f>
        <v>7</v>
      </c>
    </row>
    <row r="729" spans="1:7" ht="15.75" hidden="1" customHeight="1" x14ac:dyDescent="0.2">
      <c r="A729" s="5">
        <v>48</v>
      </c>
      <c r="B729" s="5" t="s">
        <v>74</v>
      </c>
      <c r="C729" s="5" t="s">
        <v>73</v>
      </c>
      <c r="D729" s="5">
        <v>2011</v>
      </c>
      <c r="E729" s="5" t="s">
        <v>171</v>
      </c>
      <c r="F729" s="4">
        <v>134360</v>
      </c>
      <c r="G729" s="4">
        <f>VLOOKUP($A729,הגדרות!$A$20:$B$90,2,FALSE)</f>
        <v>7</v>
      </c>
    </row>
    <row r="730" spans="1:7" ht="15.75" hidden="1" customHeight="1" x14ac:dyDescent="0.2">
      <c r="A730" s="5">
        <v>48</v>
      </c>
      <c r="B730" s="5" t="s">
        <v>74</v>
      </c>
      <c r="C730" s="5" t="s">
        <v>73</v>
      </c>
      <c r="D730" s="5">
        <v>2012</v>
      </c>
      <c r="E730" s="5" t="s">
        <v>168</v>
      </c>
      <c r="F730" s="4">
        <v>2452</v>
      </c>
      <c r="G730" s="4">
        <f>VLOOKUP($A730,הגדרות!$A$20:$B$90,2,FALSE)</f>
        <v>7</v>
      </c>
    </row>
    <row r="731" spans="1:7" ht="15.75" hidden="1" customHeight="1" x14ac:dyDescent="0.2">
      <c r="A731" s="5">
        <v>48</v>
      </c>
      <c r="B731" s="5" t="s">
        <v>74</v>
      </c>
      <c r="C731" s="5" t="s">
        <v>73</v>
      </c>
      <c r="D731" s="5">
        <v>2012</v>
      </c>
      <c r="E731" s="5" t="s">
        <v>169</v>
      </c>
      <c r="F731" s="4">
        <v>200069</v>
      </c>
      <c r="G731" s="4">
        <f>VLOOKUP($A731,הגדרות!$A$20:$B$90,2,FALSE)</f>
        <v>7</v>
      </c>
    </row>
    <row r="732" spans="1:7" ht="15.75" hidden="1" customHeight="1" x14ac:dyDescent="0.2">
      <c r="A732" s="5">
        <v>48</v>
      </c>
      <c r="B732" s="5" t="s">
        <v>74</v>
      </c>
      <c r="C732" s="5" t="s">
        <v>73</v>
      </c>
      <c r="D732" s="5">
        <v>2012</v>
      </c>
      <c r="E732" s="5" t="s">
        <v>170</v>
      </c>
      <c r="F732" s="4">
        <v>2137</v>
      </c>
      <c r="G732" s="4">
        <f>VLOOKUP($A732,הגדרות!$A$20:$B$90,2,FALSE)</f>
        <v>7</v>
      </c>
    </row>
    <row r="733" spans="1:7" ht="15.75" hidden="1" customHeight="1" x14ac:dyDescent="0.2">
      <c r="A733" s="5">
        <v>48</v>
      </c>
      <c r="B733" s="5" t="s">
        <v>74</v>
      </c>
      <c r="C733" s="5" t="s">
        <v>73</v>
      </c>
      <c r="D733" s="5">
        <v>2012</v>
      </c>
      <c r="E733" s="5" t="s">
        <v>171</v>
      </c>
      <c r="F733" s="4">
        <v>132118</v>
      </c>
      <c r="G733" s="4">
        <f>VLOOKUP($A733,הגדרות!$A$20:$B$90,2,FALSE)</f>
        <v>7</v>
      </c>
    </row>
    <row r="734" spans="1:7" ht="15.75" hidden="1" customHeight="1" x14ac:dyDescent="0.2">
      <c r="A734" s="5">
        <v>48</v>
      </c>
      <c r="B734" s="5" t="s">
        <v>74</v>
      </c>
      <c r="C734" s="5" t="s">
        <v>73</v>
      </c>
      <c r="D734" s="5">
        <v>2013</v>
      </c>
      <c r="E734" s="5" t="s">
        <v>168</v>
      </c>
      <c r="F734" s="4">
        <v>2472</v>
      </c>
      <c r="G734" s="4">
        <f>VLOOKUP($A734,הגדרות!$A$20:$B$90,2,FALSE)</f>
        <v>7</v>
      </c>
    </row>
    <row r="735" spans="1:7" ht="15.75" hidden="1" customHeight="1" x14ac:dyDescent="0.2">
      <c r="A735" s="5">
        <v>48</v>
      </c>
      <c r="B735" s="5" t="s">
        <v>74</v>
      </c>
      <c r="C735" s="5" t="s">
        <v>73</v>
      </c>
      <c r="D735" s="5">
        <v>2013</v>
      </c>
      <c r="E735" s="5" t="s">
        <v>169</v>
      </c>
      <c r="F735" s="4">
        <v>202806</v>
      </c>
      <c r="G735" s="4">
        <f>VLOOKUP($A735,הגדרות!$A$20:$B$90,2,FALSE)</f>
        <v>7</v>
      </c>
    </row>
    <row r="736" spans="1:7" ht="15.75" hidden="1" customHeight="1" x14ac:dyDescent="0.2">
      <c r="A736" s="5">
        <v>48</v>
      </c>
      <c r="B736" s="5" t="s">
        <v>74</v>
      </c>
      <c r="C736" s="5" t="s">
        <v>73</v>
      </c>
      <c r="D736" s="5">
        <v>2013</v>
      </c>
      <c r="E736" s="5" t="s">
        <v>170</v>
      </c>
      <c r="F736" s="4">
        <v>2154</v>
      </c>
      <c r="G736" s="4">
        <f>VLOOKUP($A736,הגדרות!$A$20:$B$90,2,FALSE)</f>
        <v>7</v>
      </c>
    </row>
    <row r="737" spans="1:7" ht="15.75" hidden="1" customHeight="1" x14ac:dyDescent="0.2">
      <c r="A737" s="5">
        <v>48</v>
      </c>
      <c r="B737" s="5" t="s">
        <v>74</v>
      </c>
      <c r="C737" s="5" t="s">
        <v>73</v>
      </c>
      <c r="D737" s="5">
        <v>2013</v>
      </c>
      <c r="E737" s="5" t="s">
        <v>171</v>
      </c>
      <c r="F737" s="4">
        <v>133840</v>
      </c>
      <c r="G737" s="4">
        <f>VLOOKUP($A737,הגדרות!$A$20:$B$90,2,FALSE)</f>
        <v>7</v>
      </c>
    </row>
    <row r="738" spans="1:7" ht="15.75" hidden="1" customHeight="1" x14ac:dyDescent="0.2">
      <c r="A738" s="5">
        <v>48</v>
      </c>
      <c r="B738" s="5" t="s">
        <v>74</v>
      </c>
      <c r="C738" s="5" t="s">
        <v>73</v>
      </c>
      <c r="D738" s="5">
        <v>2014</v>
      </c>
      <c r="E738" s="5" t="s">
        <v>168</v>
      </c>
      <c r="F738" s="4">
        <v>2513</v>
      </c>
      <c r="G738" s="4">
        <f>VLOOKUP($A738,הגדרות!$A$20:$B$90,2,FALSE)</f>
        <v>7</v>
      </c>
    </row>
    <row r="739" spans="1:7" ht="15.75" hidden="1" customHeight="1" x14ac:dyDescent="0.2">
      <c r="A739" s="5">
        <v>48</v>
      </c>
      <c r="B739" s="5" t="s">
        <v>74</v>
      </c>
      <c r="C739" s="5" t="s">
        <v>73</v>
      </c>
      <c r="D739" s="5">
        <v>2014</v>
      </c>
      <c r="E739" s="5" t="s">
        <v>169</v>
      </c>
      <c r="F739" s="4">
        <v>206682</v>
      </c>
      <c r="G739" s="4">
        <f>VLOOKUP($A739,הגדרות!$A$20:$B$90,2,FALSE)</f>
        <v>7</v>
      </c>
    </row>
    <row r="740" spans="1:7" ht="15.75" hidden="1" customHeight="1" x14ac:dyDescent="0.2">
      <c r="A740" s="5">
        <v>48</v>
      </c>
      <c r="B740" s="5" t="s">
        <v>74</v>
      </c>
      <c r="C740" s="5" t="s">
        <v>73</v>
      </c>
      <c r="D740" s="5">
        <v>2014</v>
      </c>
      <c r="E740" s="5" t="s">
        <v>170</v>
      </c>
      <c r="F740" s="4">
        <v>2195</v>
      </c>
      <c r="G740" s="4">
        <f>VLOOKUP($A740,הגדרות!$A$20:$B$90,2,FALSE)</f>
        <v>7</v>
      </c>
    </row>
    <row r="741" spans="1:7" ht="15.75" hidden="1" customHeight="1" x14ac:dyDescent="0.2">
      <c r="A741" s="5">
        <v>48</v>
      </c>
      <c r="B741" s="5" t="s">
        <v>74</v>
      </c>
      <c r="C741" s="5" t="s">
        <v>73</v>
      </c>
      <c r="D741" s="5">
        <v>2014</v>
      </c>
      <c r="E741" s="5" t="s">
        <v>171</v>
      </c>
      <c r="F741" s="4">
        <v>137642</v>
      </c>
      <c r="G741" s="4">
        <f>VLOOKUP($A741,הגדרות!$A$20:$B$90,2,FALSE)</f>
        <v>7</v>
      </c>
    </row>
    <row r="742" spans="1:7" ht="15.75" hidden="1" customHeight="1" x14ac:dyDescent="0.2">
      <c r="A742" s="5">
        <v>48</v>
      </c>
      <c r="B742" s="5" t="s">
        <v>74</v>
      </c>
      <c r="C742" s="5" t="s">
        <v>73</v>
      </c>
      <c r="D742" s="5">
        <v>2015</v>
      </c>
      <c r="E742" s="5" t="s">
        <v>168</v>
      </c>
      <c r="F742" s="4">
        <v>2517</v>
      </c>
      <c r="G742" s="4">
        <f>VLOOKUP($A742,הגדרות!$A$20:$B$90,2,FALSE)</f>
        <v>7</v>
      </c>
    </row>
    <row r="743" spans="1:7" ht="15.75" hidden="1" customHeight="1" x14ac:dyDescent="0.2">
      <c r="A743" s="5">
        <v>48</v>
      </c>
      <c r="B743" s="5" t="s">
        <v>74</v>
      </c>
      <c r="C743" s="5" t="s">
        <v>73</v>
      </c>
      <c r="D743" s="5">
        <v>2015</v>
      </c>
      <c r="E743" s="5" t="s">
        <v>169</v>
      </c>
      <c r="F743" s="4">
        <v>208000</v>
      </c>
      <c r="G743" s="4">
        <f>VLOOKUP($A743,הגדרות!$A$20:$B$90,2,FALSE)</f>
        <v>7</v>
      </c>
    </row>
    <row r="744" spans="1:7" ht="15.75" hidden="1" customHeight="1" x14ac:dyDescent="0.2">
      <c r="A744" s="5">
        <v>48</v>
      </c>
      <c r="B744" s="5" t="s">
        <v>74</v>
      </c>
      <c r="C744" s="5" t="s">
        <v>73</v>
      </c>
      <c r="D744" s="5">
        <v>2015</v>
      </c>
      <c r="E744" s="5" t="s">
        <v>170</v>
      </c>
      <c r="F744" s="4">
        <v>2194</v>
      </c>
      <c r="G744" s="4">
        <f>VLOOKUP($A744,הגדרות!$A$20:$B$90,2,FALSE)</f>
        <v>7</v>
      </c>
    </row>
    <row r="745" spans="1:7" ht="15.75" hidden="1" customHeight="1" x14ac:dyDescent="0.2">
      <c r="A745" s="5">
        <v>48</v>
      </c>
      <c r="B745" s="5" t="s">
        <v>74</v>
      </c>
      <c r="C745" s="5" t="s">
        <v>73</v>
      </c>
      <c r="D745" s="5">
        <v>2015</v>
      </c>
      <c r="E745" s="5" t="s">
        <v>171</v>
      </c>
      <c r="F745" s="4">
        <v>137496</v>
      </c>
      <c r="G745" s="4">
        <f>VLOOKUP($A745,הגדרות!$A$20:$B$90,2,FALSE)</f>
        <v>7</v>
      </c>
    </row>
    <row r="746" spans="1:7" ht="15.75" hidden="1" customHeight="1" x14ac:dyDescent="0.2">
      <c r="A746" s="8">
        <v>2</v>
      </c>
      <c r="B746" s="5" t="s">
        <v>159</v>
      </c>
      <c r="C746" s="5" t="s">
        <v>158</v>
      </c>
      <c r="D746" s="5">
        <v>2010</v>
      </c>
      <c r="E746" s="5" t="s">
        <v>168</v>
      </c>
      <c r="F746" s="4">
        <v>2460</v>
      </c>
      <c r="G746" s="4">
        <f>VLOOKUP($A746,הגדרות!$A$20:$B$90,2,FALSE)</f>
        <v>1</v>
      </c>
    </row>
    <row r="747" spans="1:7" ht="15.75" hidden="1" customHeight="1" x14ac:dyDescent="0.2">
      <c r="A747" s="8">
        <v>2</v>
      </c>
      <c r="B747" s="5" t="s">
        <v>159</v>
      </c>
      <c r="C747" s="5" t="s">
        <v>158</v>
      </c>
      <c r="D747" s="5">
        <v>2010</v>
      </c>
      <c r="E747" s="5" t="s">
        <v>169</v>
      </c>
      <c r="F747" s="4">
        <v>350279</v>
      </c>
      <c r="G747" s="4">
        <f>VLOOKUP($A747,הגדרות!$A$20:$B$90,2,FALSE)</f>
        <v>1</v>
      </c>
    </row>
    <row r="748" spans="1:7" ht="15.75" hidden="1" customHeight="1" x14ac:dyDescent="0.2">
      <c r="A748" s="8">
        <v>2</v>
      </c>
      <c r="B748" s="5" t="s">
        <v>159</v>
      </c>
      <c r="C748" s="5" t="s">
        <v>158</v>
      </c>
      <c r="D748" s="5">
        <v>2010</v>
      </c>
      <c r="E748" s="5" t="s">
        <v>170</v>
      </c>
      <c r="F748" s="4">
        <v>2260</v>
      </c>
      <c r="G748" s="4">
        <f>VLOOKUP($A748,הגדרות!$A$20:$B$90,2,FALSE)</f>
        <v>1</v>
      </c>
    </row>
    <row r="749" spans="1:7" ht="15.75" hidden="1" customHeight="1" x14ac:dyDescent="0.2">
      <c r="A749" s="8">
        <v>2</v>
      </c>
      <c r="B749" s="5" t="s">
        <v>159</v>
      </c>
      <c r="C749" s="5" t="s">
        <v>158</v>
      </c>
      <c r="D749" s="5">
        <v>2010</v>
      </c>
      <c r="E749" s="5" t="s">
        <v>171</v>
      </c>
      <c r="F749" s="4">
        <v>255614</v>
      </c>
      <c r="G749" s="4">
        <f>VLOOKUP($A749,הגדרות!$A$20:$B$90,2,FALSE)</f>
        <v>1</v>
      </c>
    </row>
    <row r="750" spans="1:7" ht="15.75" hidden="1" customHeight="1" x14ac:dyDescent="0.2">
      <c r="A750" s="8">
        <v>2</v>
      </c>
      <c r="B750" s="5" t="s">
        <v>159</v>
      </c>
      <c r="C750" s="5" t="s">
        <v>158</v>
      </c>
      <c r="D750" s="5">
        <v>2011</v>
      </c>
      <c r="E750" s="5" t="s">
        <v>168</v>
      </c>
      <c r="F750" s="4">
        <v>2465</v>
      </c>
      <c r="G750" s="4">
        <f>VLOOKUP($A750,הגדרות!$A$20:$B$90,2,FALSE)</f>
        <v>1</v>
      </c>
    </row>
    <row r="751" spans="1:7" ht="15.75" hidden="1" customHeight="1" x14ac:dyDescent="0.2">
      <c r="A751" s="8">
        <v>2</v>
      </c>
      <c r="B751" s="5" t="s">
        <v>159</v>
      </c>
      <c r="C751" s="5" t="s">
        <v>158</v>
      </c>
      <c r="D751" s="5">
        <v>2011</v>
      </c>
      <c r="E751" s="5" t="s">
        <v>169</v>
      </c>
      <c r="F751" s="4">
        <v>350648</v>
      </c>
      <c r="G751" s="4">
        <f>VLOOKUP($A751,הגדרות!$A$20:$B$90,2,FALSE)</f>
        <v>1</v>
      </c>
    </row>
    <row r="752" spans="1:7" ht="15.75" hidden="1" customHeight="1" x14ac:dyDescent="0.2">
      <c r="A752" s="8">
        <v>2</v>
      </c>
      <c r="B752" s="5" t="s">
        <v>159</v>
      </c>
      <c r="C752" s="5" t="s">
        <v>158</v>
      </c>
      <c r="D752" s="5">
        <v>2011</v>
      </c>
      <c r="E752" s="5" t="s">
        <v>170</v>
      </c>
      <c r="F752" s="4">
        <v>2260</v>
      </c>
      <c r="G752" s="4">
        <f>VLOOKUP($A752,הגדרות!$A$20:$B$90,2,FALSE)</f>
        <v>1</v>
      </c>
    </row>
    <row r="753" spans="1:7" ht="15.75" hidden="1" customHeight="1" x14ac:dyDescent="0.2">
      <c r="A753" s="8">
        <v>2</v>
      </c>
      <c r="B753" s="5" t="s">
        <v>159</v>
      </c>
      <c r="C753" s="5" t="s">
        <v>158</v>
      </c>
      <c r="D753" s="5">
        <v>2011</v>
      </c>
      <c r="E753" s="5" t="s">
        <v>171</v>
      </c>
      <c r="F753" s="4">
        <v>255811</v>
      </c>
      <c r="G753" s="4">
        <f>VLOOKUP($A753,הגדרות!$A$20:$B$90,2,FALSE)</f>
        <v>1</v>
      </c>
    </row>
    <row r="754" spans="1:7" ht="15.75" hidden="1" customHeight="1" x14ac:dyDescent="0.2">
      <c r="A754" s="8">
        <v>2</v>
      </c>
      <c r="B754" s="5" t="s">
        <v>159</v>
      </c>
      <c r="C754" s="5" t="s">
        <v>158</v>
      </c>
      <c r="D754" s="5">
        <v>2012</v>
      </c>
      <c r="E754" s="5" t="s">
        <v>168</v>
      </c>
      <c r="F754" s="4">
        <v>2685</v>
      </c>
      <c r="G754" s="4">
        <f>VLOOKUP($A754,הגדרות!$A$20:$B$90,2,FALSE)</f>
        <v>1</v>
      </c>
    </row>
    <row r="755" spans="1:7" ht="15.75" hidden="1" customHeight="1" x14ac:dyDescent="0.2">
      <c r="A755" s="8">
        <v>2</v>
      </c>
      <c r="B755" s="5" t="s">
        <v>159</v>
      </c>
      <c r="C755" s="5" t="s">
        <v>158</v>
      </c>
      <c r="D755" s="5">
        <v>2012</v>
      </c>
      <c r="E755" s="5" t="s">
        <v>169</v>
      </c>
      <c r="F755" s="4">
        <v>392741</v>
      </c>
      <c r="G755" s="4">
        <f>VLOOKUP($A755,הגדרות!$A$20:$B$90,2,FALSE)</f>
        <v>1</v>
      </c>
    </row>
    <row r="756" spans="1:7" ht="15.75" hidden="1" customHeight="1" x14ac:dyDescent="0.2">
      <c r="A756" s="8">
        <v>2</v>
      </c>
      <c r="B756" s="5" t="s">
        <v>159</v>
      </c>
      <c r="C756" s="5" t="s">
        <v>158</v>
      </c>
      <c r="D756" s="5">
        <v>2012</v>
      </c>
      <c r="E756" s="5" t="s">
        <v>170</v>
      </c>
      <c r="F756" s="4">
        <v>2468</v>
      </c>
      <c r="G756" s="4">
        <f>VLOOKUP($A756,הגדרות!$A$20:$B$90,2,FALSE)</f>
        <v>1</v>
      </c>
    </row>
    <row r="757" spans="1:7" ht="15.75" hidden="1" customHeight="1" x14ac:dyDescent="0.2">
      <c r="A757" s="8">
        <v>2</v>
      </c>
      <c r="B757" s="5" t="s">
        <v>159</v>
      </c>
      <c r="C757" s="5" t="s">
        <v>158</v>
      </c>
      <c r="D757" s="5">
        <v>2012</v>
      </c>
      <c r="E757" s="5" t="s">
        <v>171</v>
      </c>
      <c r="F757" s="4">
        <v>279518</v>
      </c>
      <c r="G757" s="4">
        <f>VLOOKUP($A757,הגדרות!$A$20:$B$90,2,FALSE)</f>
        <v>1</v>
      </c>
    </row>
    <row r="758" spans="1:7" ht="15.75" hidden="1" customHeight="1" x14ac:dyDescent="0.2">
      <c r="A758" s="8">
        <v>2</v>
      </c>
      <c r="B758" s="5" t="s">
        <v>159</v>
      </c>
      <c r="C758" s="5" t="s">
        <v>158</v>
      </c>
      <c r="D758" s="5">
        <v>2013</v>
      </c>
      <c r="E758" s="5" t="s">
        <v>168</v>
      </c>
      <c r="F758" s="4">
        <v>2775</v>
      </c>
      <c r="G758" s="4">
        <f>VLOOKUP($A758,הגדרות!$A$20:$B$90,2,FALSE)</f>
        <v>1</v>
      </c>
    </row>
    <row r="759" spans="1:7" ht="15.75" hidden="1" customHeight="1" x14ac:dyDescent="0.2">
      <c r="A759" s="8">
        <v>2</v>
      </c>
      <c r="B759" s="5" t="s">
        <v>159</v>
      </c>
      <c r="C759" s="5" t="s">
        <v>158</v>
      </c>
      <c r="D759" s="5">
        <v>2013</v>
      </c>
      <c r="E759" s="5" t="s">
        <v>169</v>
      </c>
      <c r="F759" s="4">
        <v>418210</v>
      </c>
      <c r="G759" s="4">
        <f>VLOOKUP($A759,הגדרות!$A$20:$B$90,2,FALSE)</f>
        <v>1</v>
      </c>
    </row>
    <row r="760" spans="1:7" ht="15.75" hidden="1" customHeight="1" x14ac:dyDescent="0.2">
      <c r="A760" s="8">
        <v>2</v>
      </c>
      <c r="B760" s="5" t="s">
        <v>159</v>
      </c>
      <c r="C760" s="5" t="s">
        <v>158</v>
      </c>
      <c r="D760" s="5">
        <v>2013</v>
      </c>
      <c r="E760" s="5" t="s">
        <v>170</v>
      </c>
      <c r="F760" s="4">
        <v>2548</v>
      </c>
      <c r="G760" s="4">
        <f>VLOOKUP($A760,הגדרות!$A$20:$B$90,2,FALSE)</f>
        <v>1</v>
      </c>
    </row>
    <row r="761" spans="1:7" ht="15.75" hidden="1" customHeight="1" x14ac:dyDescent="0.2">
      <c r="A761" s="8">
        <v>2</v>
      </c>
      <c r="B761" s="5" t="s">
        <v>159</v>
      </c>
      <c r="C761" s="5" t="s">
        <v>158</v>
      </c>
      <c r="D761" s="5">
        <v>2013</v>
      </c>
      <c r="E761" s="5" t="s">
        <v>171</v>
      </c>
      <c r="F761" s="4">
        <v>301069</v>
      </c>
      <c r="G761" s="4">
        <f>VLOOKUP($A761,הגדרות!$A$20:$B$90,2,FALSE)</f>
        <v>1</v>
      </c>
    </row>
    <row r="762" spans="1:7" ht="15.75" hidden="1" customHeight="1" x14ac:dyDescent="0.2">
      <c r="A762" s="8">
        <v>2</v>
      </c>
      <c r="B762" s="5" t="s">
        <v>159</v>
      </c>
      <c r="C762" s="5" t="s">
        <v>158</v>
      </c>
      <c r="D762" s="5">
        <v>2014</v>
      </c>
      <c r="E762" s="5" t="s">
        <v>168</v>
      </c>
      <c r="F762" s="4">
        <v>2965</v>
      </c>
      <c r="G762" s="4">
        <f>VLOOKUP($A762,הגדרות!$A$20:$B$90,2,FALSE)</f>
        <v>1</v>
      </c>
    </row>
    <row r="763" spans="1:7" ht="15.75" hidden="1" customHeight="1" x14ac:dyDescent="0.2">
      <c r="A763" s="8">
        <v>2</v>
      </c>
      <c r="B763" s="5" t="s">
        <v>159</v>
      </c>
      <c r="C763" s="5" t="s">
        <v>158</v>
      </c>
      <c r="D763" s="5">
        <v>2014</v>
      </c>
      <c r="E763" s="5" t="s">
        <v>169</v>
      </c>
      <c r="F763" s="4">
        <v>435373</v>
      </c>
      <c r="G763" s="4">
        <f>VLOOKUP($A763,הגדרות!$A$20:$B$90,2,FALSE)</f>
        <v>1</v>
      </c>
    </row>
    <row r="764" spans="1:7" ht="15.75" hidden="1" customHeight="1" x14ac:dyDescent="0.2">
      <c r="A764" s="8">
        <v>2</v>
      </c>
      <c r="B764" s="5" t="s">
        <v>159</v>
      </c>
      <c r="C764" s="5" t="s">
        <v>158</v>
      </c>
      <c r="D764" s="5">
        <v>2014</v>
      </c>
      <c r="E764" s="5" t="s">
        <v>170</v>
      </c>
      <c r="F764" s="4">
        <v>2731</v>
      </c>
      <c r="G764" s="4">
        <f>VLOOKUP($A764,הגדרות!$A$20:$B$90,2,FALSE)</f>
        <v>1</v>
      </c>
    </row>
    <row r="765" spans="1:7" ht="15.75" hidden="1" customHeight="1" x14ac:dyDescent="0.2">
      <c r="A765" s="8">
        <v>2</v>
      </c>
      <c r="B765" s="5" t="s">
        <v>159</v>
      </c>
      <c r="C765" s="5" t="s">
        <v>158</v>
      </c>
      <c r="D765" s="5">
        <v>2014</v>
      </c>
      <c r="E765" s="5" t="s">
        <v>171</v>
      </c>
      <c r="F765" s="4">
        <v>323909</v>
      </c>
      <c r="G765" s="4">
        <f>VLOOKUP($A765,הגדרות!$A$20:$B$90,2,FALSE)</f>
        <v>1</v>
      </c>
    </row>
    <row r="766" spans="1:7" ht="15.75" hidden="1" customHeight="1" x14ac:dyDescent="0.2">
      <c r="A766" s="8">
        <v>2</v>
      </c>
      <c r="B766" s="5" t="s">
        <v>159</v>
      </c>
      <c r="C766" s="5" t="s">
        <v>158</v>
      </c>
      <c r="D766" s="5">
        <v>2015</v>
      </c>
      <c r="E766" s="5" t="s">
        <v>168</v>
      </c>
      <c r="F766" s="4">
        <v>3127</v>
      </c>
      <c r="G766" s="4">
        <f>VLOOKUP($A766,הגדרות!$A$20:$B$90,2,FALSE)</f>
        <v>1</v>
      </c>
    </row>
    <row r="767" spans="1:7" ht="15.75" hidden="1" customHeight="1" x14ac:dyDescent="0.2">
      <c r="A767" s="8">
        <v>2</v>
      </c>
      <c r="B767" s="5" t="s">
        <v>159</v>
      </c>
      <c r="C767" s="5" t="s">
        <v>158</v>
      </c>
      <c r="D767" s="5">
        <v>2015</v>
      </c>
      <c r="E767" s="5" t="s">
        <v>169</v>
      </c>
      <c r="F767" s="4">
        <v>452075</v>
      </c>
      <c r="G767" s="4">
        <f>VLOOKUP($A767,הגדרות!$A$20:$B$90,2,FALSE)</f>
        <v>1</v>
      </c>
    </row>
    <row r="768" spans="1:7" ht="15.75" hidden="1" customHeight="1" x14ac:dyDescent="0.2">
      <c r="A768" s="8">
        <v>2</v>
      </c>
      <c r="B768" s="5" t="s">
        <v>159</v>
      </c>
      <c r="C768" s="5" t="s">
        <v>158</v>
      </c>
      <c r="D768" s="5">
        <v>2015</v>
      </c>
      <c r="E768" s="5" t="s">
        <v>170</v>
      </c>
      <c r="F768" s="4">
        <v>2889</v>
      </c>
      <c r="G768" s="4">
        <f>VLOOKUP($A768,הגדרות!$A$20:$B$90,2,FALSE)</f>
        <v>1</v>
      </c>
    </row>
    <row r="769" spans="1:7" ht="15.75" hidden="1" customHeight="1" x14ac:dyDescent="0.2">
      <c r="A769" s="8">
        <v>2</v>
      </c>
      <c r="B769" s="5" t="s">
        <v>159</v>
      </c>
      <c r="C769" s="5" t="s">
        <v>158</v>
      </c>
      <c r="D769" s="5">
        <v>2015</v>
      </c>
      <c r="E769" s="5" t="s">
        <v>171</v>
      </c>
      <c r="F769" s="4">
        <v>350404</v>
      </c>
      <c r="G769" s="4">
        <f>VLOOKUP($A769,הגדרות!$A$20:$B$90,2,FALSE)</f>
        <v>1</v>
      </c>
    </row>
    <row r="770" spans="1:7" ht="15.75" hidden="1" customHeight="1" x14ac:dyDescent="0.2">
      <c r="A770" s="5">
        <v>40</v>
      </c>
      <c r="B770" s="5" t="s">
        <v>90</v>
      </c>
      <c r="C770" s="5" t="s">
        <v>89</v>
      </c>
      <c r="D770" s="5">
        <v>2010</v>
      </c>
      <c r="E770" s="5" t="s">
        <v>168</v>
      </c>
      <c r="F770" s="4">
        <v>2374</v>
      </c>
      <c r="G770" s="4">
        <f>VLOOKUP($A770,הגדרות!$A$20:$B$90,2,FALSE)</f>
        <v>6</v>
      </c>
    </row>
    <row r="771" spans="1:7" ht="15.75" hidden="1" customHeight="1" x14ac:dyDescent="0.2">
      <c r="A771" s="5">
        <v>40</v>
      </c>
      <c r="B771" s="5" t="s">
        <v>90</v>
      </c>
      <c r="C771" s="5" t="s">
        <v>89</v>
      </c>
      <c r="D771" s="5">
        <v>2010</v>
      </c>
      <c r="E771" s="5" t="s">
        <v>169</v>
      </c>
      <c r="F771" s="4">
        <v>441319</v>
      </c>
      <c r="G771" s="4">
        <f>VLOOKUP($A771,הגדרות!$A$20:$B$90,2,FALSE)</f>
        <v>6</v>
      </c>
    </row>
    <row r="772" spans="1:7" ht="15.75" hidden="1" customHeight="1" x14ac:dyDescent="0.2">
      <c r="A772" s="5">
        <v>40</v>
      </c>
      <c r="B772" s="5" t="s">
        <v>90</v>
      </c>
      <c r="C772" s="5" t="s">
        <v>89</v>
      </c>
      <c r="D772" s="5">
        <v>2010</v>
      </c>
      <c r="E772" s="5" t="s">
        <v>170</v>
      </c>
      <c r="F772" s="5">
        <v>746</v>
      </c>
      <c r="G772" s="4">
        <f>VLOOKUP($A772,הגדרות!$A$20:$B$90,2,FALSE)</f>
        <v>6</v>
      </c>
    </row>
    <row r="773" spans="1:7" ht="15.75" hidden="1" customHeight="1" x14ac:dyDescent="0.2">
      <c r="A773" s="5">
        <v>40</v>
      </c>
      <c r="B773" s="5" t="s">
        <v>90</v>
      </c>
      <c r="C773" s="5" t="s">
        <v>89</v>
      </c>
      <c r="D773" s="5">
        <v>2010</v>
      </c>
      <c r="E773" s="5" t="s">
        <v>171</v>
      </c>
      <c r="F773" s="4">
        <v>54088</v>
      </c>
      <c r="G773" s="4">
        <f>VLOOKUP($A773,הגדרות!$A$20:$B$90,2,FALSE)</f>
        <v>6</v>
      </c>
    </row>
    <row r="774" spans="1:7" ht="15.75" hidden="1" customHeight="1" x14ac:dyDescent="0.2">
      <c r="A774" s="5">
        <v>40</v>
      </c>
      <c r="B774" s="5" t="s">
        <v>90</v>
      </c>
      <c r="C774" s="5" t="s">
        <v>89</v>
      </c>
      <c r="D774" s="5">
        <v>2011</v>
      </c>
      <c r="E774" s="5" t="s">
        <v>168</v>
      </c>
      <c r="F774" s="4">
        <v>2421</v>
      </c>
      <c r="G774" s="4">
        <f>VLOOKUP($A774,הגדרות!$A$20:$B$90,2,FALSE)</f>
        <v>6</v>
      </c>
    </row>
    <row r="775" spans="1:7" ht="15.75" hidden="1" customHeight="1" x14ac:dyDescent="0.2">
      <c r="A775" s="5">
        <v>40</v>
      </c>
      <c r="B775" s="5" t="s">
        <v>90</v>
      </c>
      <c r="C775" s="5" t="s">
        <v>89</v>
      </c>
      <c r="D775" s="5">
        <v>2011</v>
      </c>
      <c r="E775" s="5" t="s">
        <v>169</v>
      </c>
      <c r="F775" s="4">
        <v>435859</v>
      </c>
      <c r="G775" s="4">
        <f>VLOOKUP($A775,הגדרות!$A$20:$B$90,2,FALSE)</f>
        <v>6</v>
      </c>
    </row>
    <row r="776" spans="1:7" ht="15.75" hidden="1" customHeight="1" x14ac:dyDescent="0.2">
      <c r="A776" s="5">
        <v>40</v>
      </c>
      <c r="B776" s="5" t="s">
        <v>90</v>
      </c>
      <c r="C776" s="5" t="s">
        <v>89</v>
      </c>
      <c r="D776" s="5">
        <v>2011</v>
      </c>
      <c r="E776" s="5" t="s">
        <v>170</v>
      </c>
      <c r="F776" s="5">
        <v>747</v>
      </c>
      <c r="G776" s="4">
        <f>VLOOKUP($A776,הגדרות!$A$20:$B$90,2,FALSE)</f>
        <v>6</v>
      </c>
    </row>
    <row r="777" spans="1:7" ht="15.75" hidden="1" customHeight="1" x14ac:dyDescent="0.2">
      <c r="A777" s="5">
        <v>40</v>
      </c>
      <c r="B777" s="5" t="s">
        <v>90</v>
      </c>
      <c r="C777" s="5" t="s">
        <v>89</v>
      </c>
      <c r="D777" s="5">
        <v>2011</v>
      </c>
      <c r="E777" s="5" t="s">
        <v>171</v>
      </c>
      <c r="F777" s="4">
        <v>54243</v>
      </c>
      <c r="G777" s="4">
        <f>VLOOKUP($A777,הגדרות!$A$20:$B$90,2,FALSE)</f>
        <v>6</v>
      </c>
    </row>
    <row r="778" spans="1:7" ht="15.75" hidden="1" customHeight="1" x14ac:dyDescent="0.2">
      <c r="A778" s="5">
        <v>40</v>
      </c>
      <c r="B778" s="5" t="s">
        <v>90</v>
      </c>
      <c r="C778" s="5" t="s">
        <v>89</v>
      </c>
      <c r="D778" s="5">
        <v>2012</v>
      </c>
      <c r="E778" s="5" t="s">
        <v>168</v>
      </c>
      <c r="F778" s="4">
        <v>2536</v>
      </c>
      <c r="G778" s="4">
        <f>VLOOKUP($A778,הגדרות!$A$20:$B$90,2,FALSE)</f>
        <v>6</v>
      </c>
    </row>
    <row r="779" spans="1:7" ht="15.75" hidden="1" customHeight="1" x14ac:dyDescent="0.2">
      <c r="A779" s="5">
        <v>40</v>
      </c>
      <c r="B779" s="5" t="s">
        <v>90</v>
      </c>
      <c r="C779" s="5" t="s">
        <v>89</v>
      </c>
      <c r="D779" s="5">
        <v>2012</v>
      </c>
      <c r="E779" s="5" t="s">
        <v>169</v>
      </c>
      <c r="F779" s="4">
        <v>542774</v>
      </c>
      <c r="G779" s="4">
        <f>VLOOKUP($A779,הגדרות!$A$20:$B$90,2,FALSE)</f>
        <v>6</v>
      </c>
    </row>
    <row r="780" spans="1:7" ht="15.75" hidden="1" customHeight="1" x14ac:dyDescent="0.2">
      <c r="A780" s="5">
        <v>40</v>
      </c>
      <c r="B780" s="5" t="s">
        <v>90</v>
      </c>
      <c r="C780" s="5" t="s">
        <v>89</v>
      </c>
      <c r="D780" s="5">
        <v>2012</v>
      </c>
      <c r="E780" s="5" t="s">
        <v>170</v>
      </c>
      <c r="F780" s="5">
        <v>746</v>
      </c>
      <c r="G780" s="4">
        <f>VLOOKUP($A780,הגדרות!$A$20:$B$90,2,FALSE)</f>
        <v>6</v>
      </c>
    </row>
    <row r="781" spans="1:7" ht="15.75" hidden="1" customHeight="1" x14ac:dyDescent="0.2">
      <c r="A781" s="5">
        <v>40</v>
      </c>
      <c r="B781" s="5" t="s">
        <v>90</v>
      </c>
      <c r="C781" s="5" t="s">
        <v>89</v>
      </c>
      <c r="D781" s="5">
        <v>2012</v>
      </c>
      <c r="E781" s="5" t="s">
        <v>171</v>
      </c>
      <c r="F781" s="4">
        <v>54190</v>
      </c>
      <c r="G781" s="4">
        <f>VLOOKUP($A781,הגדרות!$A$20:$B$90,2,FALSE)</f>
        <v>6</v>
      </c>
    </row>
    <row r="782" spans="1:7" ht="15.75" hidden="1" customHeight="1" x14ac:dyDescent="0.2">
      <c r="A782" s="5">
        <v>40</v>
      </c>
      <c r="B782" s="5" t="s">
        <v>90</v>
      </c>
      <c r="C782" s="5" t="s">
        <v>89</v>
      </c>
      <c r="D782" s="5">
        <v>2013</v>
      </c>
      <c r="E782" s="5" t="s">
        <v>168</v>
      </c>
      <c r="F782" s="4">
        <v>2344</v>
      </c>
      <c r="G782" s="4">
        <f>VLOOKUP($A782,הגדרות!$A$20:$B$90,2,FALSE)</f>
        <v>6</v>
      </c>
    </row>
    <row r="783" spans="1:7" ht="15.75" hidden="1" customHeight="1" x14ac:dyDescent="0.2">
      <c r="A783" s="5">
        <v>40</v>
      </c>
      <c r="B783" s="5" t="s">
        <v>90</v>
      </c>
      <c r="C783" s="5" t="s">
        <v>89</v>
      </c>
      <c r="D783" s="5">
        <v>2013</v>
      </c>
      <c r="E783" s="5" t="s">
        <v>169</v>
      </c>
      <c r="F783" s="4">
        <v>496199</v>
      </c>
      <c r="G783" s="4">
        <f>VLOOKUP($A783,הגדרות!$A$20:$B$90,2,FALSE)</f>
        <v>6</v>
      </c>
    </row>
    <row r="784" spans="1:7" ht="15.75" hidden="1" customHeight="1" x14ac:dyDescent="0.2">
      <c r="A784" s="5">
        <v>40</v>
      </c>
      <c r="B784" s="5" t="s">
        <v>90</v>
      </c>
      <c r="C784" s="5" t="s">
        <v>89</v>
      </c>
      <c r="D784" s="5">
        <v>2013</v>
      </c>
      <c r="E784" s="5" t="s">
        <v>170</v>
      </c>
      <c r="F784" s="5">
        <v>749</v>
      </c>
      <c r="G784" s="4">
        <f>VLOOKUP($A784,הגדרות!$A$20:$B$90,2,FALSE)</f>
        <v>6</v>
      </c>
    </row>
    <row r="785" spans="1:7" ht="15.75" hidden="1" customHeight="1" x14ac:dyDescent="0.2">
      <c r="A785" s="5">
        <v>40</v>
      </c>
      <c r="B785" s="5" t="s">
        <v>90</v>
      </c>
      <c r="C785" s="5" t="s">
        <v>89</v>
      </c>
      <c r="D785" s="5">
        <v>2013</v>
      </c>
      <c r="E785" s="5" t="s">
        <v>171</v>
      </c>
      <c r="F785" s="4">
        <v>54399</v>
      </c>
      <c r="G785" s="4">
        <f>VLOOKUP($A785,הגדרות!$A$20:$B$90,2,FALSE)</f>
        <v>6</v>
      </c>
    </row>
    <row r="786" spans="1:7" ht="15.75" hidden="1" customHeight="1" x14ac:dyDescent="0.2">
      <c r="A786" s="5">
        <v>40</v>
      </c>
      <c r="B786" s="5" t="s">
        <v>90</v>
      </c>
      <c r="C786" s="5" t="s">
        <v>89</v>
      </c>
      <c r="D786" s="5">
        <v>2014</v>
      </c>
      <c r="E786" s="5" t="s">
        <v>168</v>
      </c>
      <c r="F786" s="4">
        <v>2450</v>
      </c>
      <c r="G786" s="4">
        <f>VLOOKUP($A786,הגדרות!$A$20:$B$90,2,FALSE)</f>
        <v>6</v>
      </c>
    </row>
    <row r="787" spans="1:7" ht="15.75" hidden="1" customHeight="1" x14ac:dyDescent="0.2">
      <c r="A787" s="5">
        <v>40</v>
      </c>
      <c r="B787" s="5" t="s">
        <v>90</v>
      </c>
      <c r="C787" s="5" t="s">
        <v>89</v>
      </c>
      <c r="D787" s="5">
        <v>2014</v>
      </c>
      <c r="E787" s="5" t="s">
        <v>169</v>
      </c>
      <c r="F787" s="4">
        <v>396737</v>
      </c>
      <c r="G787" s="4">
        <f>VLOOKUP($A787,הגדרות!$A$20:$B$90,2,FALSE)</f>
        <v>6</v>
      </c>
    </row>
    <row r="788" spans="1:7" ht="15.75" hidden="1" customHeight="1" x14ac:dyDescent="0.2">
      <c r="A788" s="5">
        <v>40</v>
      </c>
      <c r="B788" s="5" t="s">
        <v>90</v>
      </c>
      <c r="C788" s="5" t="s">
        <v>89</v>
      </c>
      <c r="D788" s="5">
        <v>2014</v>
      </c>
      <c r="E788" s="5" t="s">
        <v>170</v>
      </c>
      <c r="F788" s="5">
        <v>748</v>
      </c>
      <c r="G788" s="4">
        <f>VLOOKUP($A788,הגדרות!$A$20:$B$90,2,FALSE)</f>
        <v>6</v>
      </c>
    </row>
    <row r="789" spans="1:7" ht="15.75" hidden="1" customHeight="1" x14ac:dyDescent="0.2">
      <c r="A789" s="5">
        <v>40</v>
      </c>
      <c r="B789" s="5" t="s">
        <v>90</v>
      </c>
      <c r="C789" s="5" t="s">
        <v>89</v>
      </c>
      <c r="D789" s="5">
        <v>2014</v>
      </c>
      <c r="E789" s="5" t="s">
        <v>171</v>
      </c>
      <c r="F789" s="4">
        <v>54416</v>
      </c>
      <c r="G789" s="4">
        <f>VLOOKUP($A789,הגדרות!$A$20:$B$90,2,FALSE)</f>
        <v>6</v>
      </c>
    </row>
    <row r="790" spans="1:7" ht="15.75" hidden="1" customHeight="1" x14ac:dyDescent="0.2">
      <c r="A790" s="5">
        <v>40</v>
      </c>
      <c r="B790" s="5" t="s">
        <v>90</v>
      </c>
      <c r="C790" s="5" t="s">
        <v>89</v>
      </c>
      <c r="D790" s="5">
        <v>2015</v>
      </c>
      <c r="E790" s="5" t="s">
        <v>168</v>
      </c>
      <c r="F790" s="4">
        <v>2861</v>
      </c>
      <c r="G790" s="4">
        <f>VLOOKUP($A790,הגדרות!$A$20:$B$90,2,FALSE)</f>
        <v>6</v>
      </c>
    </row>
    <row r="791" spans="1:7" ht="15.75" hidden="1" customHeight="1" x14ac:dyDescent="0.2">
      <c r="A791" s="5">
        <v>40</v>
      </c>
      <c r="B791" s="5" t="s">
        <v>90</v>
      </c>
      <c r="C791" s="5" t="s">
        <v>89</v>
      </c>
      <c r="D791" s="5">
        <v>2015</v>
      </c>
      <c r="E791" s="5" t="s">
        <v>169</v>
      </c>
      <c r="F791" s="4">
        <v>503197</v>
      </c>
      <c r="G791" s="4">
        <f>VLOOKUP($A791,הגדרות!$A$20:$B$90,2,FALSE)</f>
        <v>6</v>
      </c>
    </row>
    <row r="792" spans="1:7" ht="15.75" hidden="1" customHeight="1" x14ac:dyDescent="0.2">
      <c r="A792" s="5">
        <v>40</v>
      </c>
      <c r="B792" s="5" t="s">
        <v>90</v>
      </c>
      <c r="C792" s="5" t="s">
        <v>89</v>
      </c>
      <c r="D792" s="5">
        <v>2015</v>
      </c>
      <c r="E792" s="5" t="s">
        <v>170</v>
      </c>
      <c r="F792" s="5">
        <v>967</v>
      </c>
      <c r="G792" s="4">
        <f>VLOOKUP($A792,הגדרות!$A$20:$B$90,2,FALSE)</f>
        <v>6</v>
      </c>
    </row>
    <row r="793" spans="1:7" ht="15.75" hidden="1" customHeight="1" x14ac:dyDescent="0.2">
      <c r="A793" s="5">
        <v>40</v>
      </c>
      <c r="B793" s="5" t="s">
        <v>90</v>
      </c>
      <c r="C793" s="5" t="s">
        <v>89</v>
      </c>
      <c r="D793" s="5">
        <v>2015</v>
      </c>
      <c r="E793" s="5" t="s">
        <v>171</v>
      </c>
      <c r="F793" s="4">
        <v>77677</v>
      </c>
      <c r="G793" s="4">
        <f>VLOOKUP($A793,הגדרות!$A$20:$B$90,2,FALSE)</f>
        <v>6</v>
      </c>
    </row>
    <row r="794" spans="1:7" ht="15.75" hidden="1" customHeight="1" x14ac:dyDescent="0.2">
      <c r="A794" s="5">
        <v>47</v>
      </c>
      <c r="B794" s="5" t="s">
        <v>76</v>
      </c>
      <c r="C794" s="5" t="s">
        <v>75</v>
      </c>
      <c r="D794" s="5">
        <v>2010</v>
      </c>
      <c r="E794" s="5" t="s">
        <v>168</v>
      </c>
      <c r="F794" s="4">
        <v>2304</v>
      </c>
      <c r="G794" s="4">
        <f>VLOOKUP($A794,הגדרות!$A$20:$B$90,2,FALSE)</f>
        <v>7</v>
      </c>
    </row>
    <row r="795" spans="1:7" ht="15.75" hidden="1" customHeight="1" x14ac:dyDescent="0.2">
      <c r="A795" s="5">
        <v>47</v>
      </c>
      <c r="B795" s="5" t="s">
        <v>76</v>
      </c>
      <c r="C795" s="5" t="s">
        <v>75</v>
      </c>
      <c r="D795" s="5">
        <v>2010</v>
      </c>
      <c r="E795" s="5" t="s">
        <v>169</v>
      </c>
      <c r="F795" s="4">
        <v>155554</v>
      </c>
      <c r="G795" s="4">
        <f>VLOOKUP($A795,הגדרות!$A$20:$B$90,2,FALSE)</f>
        <v>7</v>
      </c>
    </row>
    <row r="796" spans="1:7" ht="15.75" hidden="1" customHeight="1" x14ac:dyDescent="0.2">
      <c r="A796" s="5">
        <v>47</v>
      </c>
      <c r="B796" s="5" t="s">
        <v>76</v>
      </c>
      <c r="C796" s="5" t="s">
        <v>75</v>
      </c>
      <c r="D796" s="5">
        <v>2010</v>
      </c>
      <c r="E796" s="5" t="s">
        <v>170</v>
      </c>
      <c r="F796" s="4">
        <v>2240</v>
      </c>
      <c r="G796" s="4">
        <f>VLOOKUP($A796,הגדרות!$A$20:$B$90,2,FALSE)</f>
        <v>7</v>
      </c>
    </row>
    <row r="797" spans="1:7" ht="15.75" hidden="1" customHeight="1" x14ac:dyDescent="0.2">
      <c r="A797" s="5">
        <v>47</v>
      </c>
      <c r="B797" s="5" t="s">
        <v>76</v>
      </c>
      <c r="C797" s="5" t="s">
        <v>75</v>
      </c>
      <c r="D797" s="5">
        <v>2010</v>
      </c>
      <c r="E797" s="5" t="s">
        <v>171</v>
      </c>
      <c r="F797" s="4">
        <v>137289</v>
      </c>
      <c r="G797" s="4">
        <f>VLOOKUP($A797,הגדרות!$A$20:$B$90,2,FALSE)</f>
        <v>7</v>
      </c>
    </row>
    <row r="798" spans="1:7" ht="15.75" hidden="1" customHeight="1" x14ac:dyDescent="0.2">
      <c r="A798" s="5">
        <v>47</v>
      </c>
      <c r="B798" s="5" t="s">
        <v>76</v>
      </c>
      <c r="C798" s="5" t="s">
        <v>75</v>
      </c>
      <c r="D798" s="5">
        <v>2011</v>
      </c>
      <c r="E798" s="5" t="s">
        <v>168</v>
      </c>
      <c r="F798" s="4">
        <v>2305</v>
      </c>
      <c r="G798" s="4">
        <f>VLOOKUP($A798,הגדרות!$A$20:$B$90,2,FALSE)</f>
        <v>7</v>
      </c>
    </row>
    <row r="799" spans="1:7" ht="15.75" hidden="1" customHeight="1" x14ac:dyDescent="0.2">
      <c r="A799" s="5">
        <v>47</v>
      </c>
      <c r="B799" s="5" t="s">
        <v>76</v>
      </c>
      <c r="C799" s="5" t="s">
        <v>75</v>
      </c>
      <c r="D799" s="5">
        <v>2011</v>
      </c>
      <c r="E799" s="5" t="s">
        <v>169</v>
      </c>
      <c r="F799" s="4">
        <v>155458</v>
      </c>
      <c r="G799" s="4">
        <f>VLOOKUP($A799,הגדרות!$A$20:$B$90,2,FALSE)</f>
        <v>7</v>
      </c>
    </row>
    <row r="800" spans="1:7" ht="15.75" hidden="1" customHeight="1" x14ac:dyDescent="0.2">
      <c r="A800" s="5">
        <v>47</v>
      </c>
      <c r="B800" s="5" t="s">
        <v>76</v>
      </c>
      <c r="C800" s="5" t="s">
        <v>75</v>
      </c>
      <c r="D800" s="5">
        <v>2011</v>
      </c>
      <c r="E800" s="5" t="s">
        <v>170</v>
      </c>
      <c r="F800" s="4">
        <v>2241</v>
      </c>
      <c r="G800" s="4">
        <f>VLOOKUP($A800,הגדרות!$A$20:$B$90,2,FALSE)</f>
        <v>7</v>
      </c>
    </row>
    <row r="801" spans="1:7" ht="15.75" hidden="1" customHeight="1" x14ac:dyDescent="0.2">
      <c r="A801" s="5">
        <v>47</v>
      </c>
      <c r="B801" s="5" t="s">
        <v>76</v>
      </c>
      <c r="C801" s="5" t="s">
        <v>75</v>
      </c>
      <c r="D801" s="5">
        <v>2011</v>
      </c>
      <c r="E801" s="5" t="s">
        <v>171</v>
      </c>
      <c r="F801" s="4">
        <v>137245</v>
      </c>
      <c r="G801" s="4">
        <f>VLOOKUP($A801,הגדרות!$A$20:$B$90,2,FALSE)</f>
        <v>7</v>
      </c>
    </row>
    <row r="802" spans="1:7" ht="15.75" hidden="1" customHeight="1" x14ac:dyDescent="0.2">
      <c r="A802" s="5">
        <v>47</v>
      </c>
      <c r="B802" s="5" t="s">
        <v>76</v>
      </c>
      <c r="C802" s="5" t="s">
        <v>75</v>
      </c>
      <c r="D802" s="5">
        <v>2012</v>
      </c>
      <c r="E802" s="5" t="s">
        <v>168</v>
      </c>
      <c r="F802" s="4">
        <v>2288</v>
      </c>
      <c r="G802" s="4">
        <f>VLOOKUP($A802,הגדרות!$A$20:$B$90,2,FALSE)</f>
        <v>7</v>
      </c>
    </row>
    <row r="803" spans="1:7" ht="15.75" hidden="1" customHeight="1" x14ac:dyDescent="0.2">
      <c r="A803" s="5">
        <v>47</v>
      </c>
      <c r="B803" s="5" t="s">
        <v>76</v>
      </c>
      <c r="C803" s="5" t="s">
        <v>75</v>
      </c>
      <c r="D803" s="5">
        <v>2012</v>
      </c>
      <c r="E803" s="5" t="s">
        <v>169</v>
      </c>
      <c r="F803" s="4">
        <v>156153</v>
      </c>
      <c r="G803" s="4">
        <f>VLOOKUP($A803,הגדרות!$A$20:$B$90,2,FALSE)</f>
        <v>7</v>
      </c>
    </row>
    <row r="804" spans="1:7" ht="15.75" hidden="1" customHeight="1" x14ac:dyDescent="0.2">
      <c r="A804" s="5">
        <v>47</v>
      </c>
      <c r="B804" s="5" t="s">
        <v>76</v>
      </c>
      <c r="C804" s="5" t="s">
        <v>75</v>
      </c>
      <c r="D804" s="5">
        <v>2012</v>
      </c>
      <c r="E804" s="5" t="s">
        <v>170</v>
      </c>
      <c r="F804" s="4">
        <v>2223</v>
      </c>
      <c r="G804" s="4">
        <f>VLOOKUP($A804,הגדרות!$A$20:$B$90,2,FALSE)</f>
        <v>7</v>
      </c>
    </row>
    <row r="805" spans="1:7" ht="15.75" hidden="1" customHeight="1" x14ac:dyDescent="0.2">
      <c r="A805" s="5">
        <v>47</v>
      </c>
      <c r="B805" s="5" t="s">
        <v>76</v>
      </c>
      <c r="C805" s="5" t="s">
        <v>75</v>
      </c>
      <c r="D805" s="5">
        <v>2012</v>
      </c>
      <c r="E805" s="5" t="s">
        <v>171</v>
      </c>
      <c r="F805" s="4">
        <v>139612</v>
      </c>
      <c r="G805" s="4">
        <f>VLOOKUP($A805,הגדרות!$A$20:$B$90,2,FALSE)</f>
        <v>7</v>
      </c>
    </row>
    <row r="806" spans="1:7" ht="15.75" hidden="1" customHeight="1" x14ac:dyDescent="0.2">
      <c r="A806" s="5">
        <v>47</v>
      </c>
      <c r="B806" s="5" t="s">
        <v>76</v>
      </c>
      <c r="C806" s="5" t="s">
        <v>75</v>
      </c>
      <c r="D806" s="5">
        <v>2013</v>
      </c>
      <c r="E806" s="5" t="s">
        <v>168</v>
      </c>
      <c r="F806" s="4">
        <v>2288</v>
      </c>
      <c r="G806" s="4">
        <f>VLOOKUP($A806,הגדרות!$A$20:$B$90,2,FALSE)</f>
        <v>7</v>
      </c>
    </row>
    <row r="807" spans="1:7" ht="15.75" hidden="1" customHeight="1" x14ac:dyDescent="0.2">
      <c r="A807" s="5">
        <v>47</v>
      </c>
      <c r="B807" s="5" t="s">
        <v>76</v>
      </c>
      <c r="C807" s="5" t="s">
        <v>75</v>
      </c>
      <c r="D807" s="5">
        <v>2013</v>
      </c>
      <c r="E807" s="5" t="s">
        <v>169</v>
      </c>
      <c r="F807" s="4">
        <v>156681</v>
      </c>
      <c r="G807" s="4">
        <f>VLOOKUP($A807,הגדרות!$A$20:$B$90,2,FALSE)</f>
        <v>7</v>
      </c>
    </row>
    <row r="808" spans="1:7" ht="15.75" hidden="1" customHeight="1" x14ac:dyDescent="0.2">
      <c r="A808" s="5">
        <v>47</v>
      </c>
      <c r="B808" s="5" t="s">
        <v>76</v>
      </c>
      <c r="C808" s="5" t="s">
        <v>75</v>
      </c>
      <c r="D808" s="5">
        <v>2013</v>
      </c>
      <c r="E808" s="5" t="s">
        <v>170</v>
      </c>
      <c r="F808" s="4">
        <v>2224</v>
      </c>
      <c r="G808" s="4">
        <f>VLOOKUP($A808,הגדרות!$A$20:$B$90,2,FALSE)</f>
        <v>7</v>
      </c>
    </row>
    <row r="809" spans="1:7" ht="15.75" hidden="1" customHeight="1" x14ac:dyDescent="0.2">
      <c r="A809" s="5">
        <v>47</v>
      </c>
      <c r="B809" s="5" t="s">
        <v>76</v>
      </c>
      <c r="C809" s="5" t="s">
        <v>75</v>
      </c>
      <c r="D809" s="5">
        <v>2013</v>
      </c>
      <c r="E809" s="5" t="s">
        <v>171</v>
      </c>
      <c r="F809" s="4">
        <v>140477</v>
      </c>
      <c r="G809" s="4">
        <f>VLOOKUP($A809,הגדרות!$A$20:$B$90,2,FALSE)</f>
        <v>7</v>
      </c>
    </row>
    <row r="810" spans="1:7" ht="15.75" hidden="1" customHeight="1" x14ac:dyDescent="0.2">
      <c r="A810" s="5">
        <v>47</v>
      </c>
      <c r="B810" s="5" t="s">
        <v>76</v>
      </c>
      <c r="C810" s="5" t="s">
        <v>75</v>
      </c>
      <c r="D810" s="5">
        <v>2014</v>
      </c>
      <c r="E810" s="5" t="s">
        <v>168</v>
      </c>
      <c r="F810" s="4">
        <v>2442</v>
      </c>
      <c r="G810" s="4">
        <f>VLOOKUP($A810,הגדרות!$A$20:$B$90,2,FALSE)</f>
        <v>7</v>
      </c>
    </row>
    <row r="811" spans="1:7" ht="15.75" hidden="1" customHeight="1" x14ac:dyDescent="0.2">
      <c r="A811" s="5">
        <v>47</v>
      </c>
      <c r="B811" s="5" t="s">
        <v>76</v>
      </c>
      <c r="C811" s="5" t="s">
        <v>75</v>
      </c>
      <c r="D811" s="5">
        <v>2014</v>
      </c>
      <c r="E811" s="5" t="s">
        <v>169</v>
      </c>
      <c r="F811" s="4">
        <v>168718</v>
      </c>
      <c r="G811" s="4">
        <f>VLOOKUP($A811,הגדרות!$A$20:$B$90,2,FALSE)</f>
        <v>7</v>
      </c>
    </row>
    <row r="812" spans="1:7" ht="15.75" hidden="1" customHeight="1" x14ac:dyDescent="0.2">
      <c r="A812" s="5">
        <v>47</v>
      </c>
      <c r="B812" s="5" t="s">
        <v>76</v>
      </c>
      <c r="C812" s="5" t="s">
        <v>75</v>
      </c>
      <c r="D812" s="5">
        <v>2014</v>
      </c>
      <c r="E812" s="5" t="s">
        <v>170</v>
      </c>
      <c r="F812" s="4">
        <v>2376</v>
      </c>
      <c r="G812" s="4">
        <f>VLOOKUP($A812,הגדרות!$A$20:$B$90,2,FALSE)</f>
        <v>7</v>
      </c>
    </row>
    <row r="813" spans="1:7" ht="15.75" hidden="1" customHeight="1" x14ac:dyDescent="0.2">
      <c r="A813" s="5">
        <v>47</v>
      </c>
      <c r="B813" s="5" t="s">
        <v>76</v>
      </c>
      <c r="C813" s="5" t="s">
        <v>75</v>
      </c>
      <c r="D813" s="5">
        <v>2014</v>
      </c>
      <c r="E813" s="5" t="s">
        <v>171</v>
      </c>
      <c r="F813" s="4">
        <v>149399</v>
      </c>
      <c r="G813" s="4">
        <f>VLOOKUP($A813,הגדרות!$A$20:$B$90,2,FALSE)</f>
        <v>7</v>
      </c>
    </row>
    <row r="814" spans="1:7" ht="15.75" hidden="1" customHeight="1" x14ac:dyDescent="0.2">
      <c r="A814" s="5">
        <v>47</v>
      </c>
      <c r="B814" s="5" t="s">
        <v>76</v>
      </c>
      <c r="C814" s="5" t="s">
        <v>75</v>
      </c>
      <c r="D814" s="5">
        <v>2015</v>
      </c>
      <c r="E814" s="5" t="s">
        <v>168</v>
      </c>
      <c r="F814" s="4">
        <v>2441</v>
      </c>
      <c r="G814" s="4">
        <f>VLOOKUP($A814,הגדרות!$A$20:$B$90,2,FALSE)</f>
        <v>7</v>
      </c>
    </row>
    <row r="815" spans="1:7" ht="15.75" hidden="1" customHeight="1" x14ac:dyDescent="0.2">
      <c r="A815" s="5">
        <v>47</v>
      </c>
      <c r="B815" s="5" t="s">
        <v>76</v>
      </c>
      <c r="C815" s="5" t="s">
        <v>75</v>
      </c>
      <c r="D815" s="5">
        <v>2015</v>
      </c>
      <c r="E815" s="5" t="s">
        <v>169</v>
      </c>
      <c r="F815" s="4">
        <v>168605</v>
      </c>
      <c r="G815" s="4">
        <f>VLOOKUP($A815,הגדרות!$A$20:$B$90,2,FALSE)</f>
        <v>7</v>
      </c>
    </row>
    <row r="816" spans="1:7" ht="15.75" hidden="1" customHeight="1" x14ac:dyDescent="0.2">
      <c r="A816" s="5">
        <v>47</v>
      </c>
      <c r="B816" s="5" t="s">
        <v>76</v>
      </c>
      <c r="C816" s="5" t="s">
        <v>75</v>
      </c>
      <c r="D816" s="5">
        <v>2015</v>
      </c>
      <c r="E816" s="5" t="s">
        <v>170</v>
      </c>
      <c r="F816" s="4">
        <v>2376</v>
      </c>
      <c r="G816" s="4">
        <f>VLOOKUP($A816,הגדרות!$A$20:$B$90,2,FALSE)</f>
        <v>7</v>
      </c>
    </row>
    <row r="817" spans="1:7" ht="15.75" hidden="1" customHeight="1" x14ac:dyDescent="0.2">
      <c r="A817" s="5">
        <v>47</v>
      </c>
      <c r="B817" s="5" t="s">
        <v>76</v>
      </c>
      <c r="C817" s="5" t="s">
        <v>75</v>
      </c>
      <c r="D817" s="5">
        <v>2015</v>
      </c>
      <c r="E817" s="5" t="s">
        <v>171</v>
      </c>
      <c r="F817" s="4">
        <v>149589</v>
      </c>
      <c r="G817" s="4">
        <f>VLOOKUP($A817,הגדרות!$A$20:$B$90,2,FALSE)</f>
        <v>7</v>
      </c>
    </row>
    <row r="818" spans="1:7" ht="15.75" hidden="1" customHeight="1" x14ac:dyDescent="0.2">
      <c r="A818" s="5">
        <v>70</v>
      </c>
      <c r="B818" s="5" t="s">
        <v>24</v>
      </c>
      <c r="C818" s="5" t="s">
        <v>23</v>
      </c>
      <c r="D818" s="5">
        <v>2010</v>
      </c>
      <c r="E818" s="5" t="s">
        <v>168</v>
      </c>
      <c r="F818" s="4">
        <v>2226</v>
      </c>
      <c r="G818" s="4">
        <f>VLOOKUP($A818,הגדרות!$A$20:$B$90,2,FALSE)</f>
        <v>9</v>
      </c>
    </row>
    <row r="819" spans="1:7" ht="15.75" hidden="1" customHeight="1" x14ac:dyDescent="0.2">
      <c r="A819" s="5">
        <v>70</v>
      </c>
      <c r="B819" s="5" t="s">
        <v>24</v>
      </c>
      <c r="C819" s="5" t="s">
        <v>23</v>
      </c>
      <c r="D819" s="5">
        <v>2010</v>
      </c>
      <c r="E819" s="5" t="s">
        <v>169</v>
      </c>
      <c r="F819" s="4">
        <v>158549</v>
      </c>
      <c r="G819" s="4">
        <f>VLOOKUP($A819,הגדרות!$A$20:$B$90,2,FALSE)</f>
        <v>9</v>
      </c>
    </row>
    <row r="820" spans="1:7" ht="15.75" hidden="1" customHeight="1" x14ac:dyDescent="0.2">
      <c r="A820" s="5">
        <v>70</v>
      </c>
      <c r="B820" s="5" t="s">
        <v>24</v>
      </c>
      <c r="C820" s="5" t="s">
        <v>23</v>
      </c>
      <c r="D820" s="5">
        <v>2010</v>
      </c>
      <c r="E820" s="5" t="s">
        <v>170</v>
      </c>
      <c r="F820" s="4">
        <v>2175</v>
      </c>
      <c r="G820" s="4">
        <f>VLOOKUP($A820,הגדרות!$A$20:$B$90,2,FALSE)</f>
        <v>9</v>
      </c>
    </row>
    <row r="821" spans="1:7" ht="15.75" hidden="1" customHeight="1" x14ac:dyDescent="0.2">
      <c r="A821" s="5">
        <v>70</v>
      </c>
      <c r="B821" s="5" t="s">
        <v>24</v>
      </c>
      <c r="C821" s="5" t="s">
        <v>23</v>
      </c>
      <c r="D821" s="5">
        <v>2010</v>
      </c>
      <c r="E821" s="5" t="s">
        <v>171</v>
      </c>
      <c r="F821" s="4">
        <v>149747</v>
      </c>
      <c r="G821" s="4">
        <f>VLOOKUP($A821,הגדרות!$A$20:$B$90,2,FALSE)</f>
        <v>9</v>
      </c>
    </row>
    <row r="822" spans="1:7" ht="15.75" hidden="1" customHeight="1" x14ac:dyDescent="0.2">
      <c r="A822" s="5">
        <v>70</v>
      </c>
      <c r="B822" s="5" t="s">
        <v>24</v>
      </c>
      <c r="C822" s="5" t="s">
        <v>23</v>
      </c>
      <c r="D822" s="5">
        <v>2011</v>
      </c>
      <c r="E822" s="5" t="s">
        <v>168</v>
      </c>
      <c r="F822" s="4">
        <v>2259</v>
      </c>
      <c r="G822" s="4">
        <f>VLOOKUP($A822,הגדרות!$A$20:$B$90,2,FALSE)</f>
        <v>9</v>
      </c>
    </row>
    <row r="823" spans="1:7" ht="15.75" hidden="1" customHeight="1" x14ac:dyDescent="0.2">
      <c r="A823" s="5">
        <v>70</v>
      </c>
      <c r="B823" s="5" t="s">
        <v>24</v>
      </c>
      <c r="C823" s="5" t="s">
        <v>23</v>
      </c>
      <c r="D823" s="5">
        <v>2011</v>
      </c>
      <c r="E823" s="5" t="s">
        <v>169</v>
      </c>
      <c r="F823" s="4">
        <v>162100</v>
      </c>
      <c r="G823" s="4">
        <f>VLOOKUP($A823,הגדרות!$A$20:$B$90,2,FALSE)</f>
        <v>9</v>
      </c>
    </row>
    <row r="824" spans="1:7" ht="15.75" hidden="1" customHeight="1" x14ac:dyDescent="0.2">
      <c r="A824" s="5">
        <v>70</v>
      </c>
      <c r="B824" s="5" t="s">
        <v>24</v>
      </c>
      <c r="C824" s="5" t="s">
        <v>23</v>
      </c>
      <c r="D824" s="5">
        <v>2011</v>
      </c>
      <c r="E824" s="5" t="s">
        <v>170</v>
      </c>
      <c r="F824" s="4">
        <v>2206</v>
      </c>
      <c r="G824" s="4">
        <f>VLOOKUP($A824,הגדרות!$A$20:$B$90,2,FALSE)</f>
        <v>9</v>
      </c>
    </row>
    <row r="825" spans="1:7" ht="15.75" hidden="1" customHeight="1" x14ac:dyDescent="0.2">
      <c r="A825" s="5">
        <v>70</v>
      </c>
      <c r="B825" s="5" t="s">
        <v>24</v>
      </c>
      <c r="C825" s="5" t="s">
        <v>23</v>
      </c>
      <c r="D825" s="5">
        <v>2011</v>
      </c>
      <c r="E825" s="5" t="s">
        <v>171</v>
      </c>
      <c r="F825" s="4">
        <v>152052</v>
      </c>
      <c r="G825" s="4">
        <f>VLOOKUP($A825,הגדרות!$A$20:$B$90,2,FALSE)</f>
        <v>9</v>
      </c>
    </row>
    <row r="826" spans="1:7" ht="15.75" hidden="1" customHeight="1" x14ac:dyDescent="0.2">
      <c r="A826" s="5">
        <v>70</v>
      </c>
      <c r="B826" s="5" t="s">
        <v>24</v>
      </c>
      <c r="C826" s="5" t="s">
        <v>23</v>
      </c>
      <c r="D826" s="5">
        <v>2012</v>
      </c>
      <c r="E826" s="5" t="s">
        <v>168</v>
      </c>
      <c r="F826" s="4">
        <v>2291</v>
      </c>
      <c r="G826" s="4">
        <f>VLOOKUP($A826,הגדרות!$A$20:$B$90,2,FALSE)</f>
        <v>9</v>
      </c>
    </row>
    <row r="827" spans="1:7" ht="15.75" hidden="1" customHeight="1" x14ac:dyDescent="0.2">
      <c r="A827" s="5">
        <v>70</v>
      </c>
      <c r="B827" s="5" t="s">
        <v>24</v>
      </c>
      <c r="C827" s="5" t="s">
        <v>23</v>
      </c>
      <c r="D827" s="5">
        <v>2012</v>
      </c>
      <c r="E827" s="5" t="s">
        <v>169</v>
      </c>
      <c r="F827" s="4">
        <v>164111</v>
      </c>
      <c r="G827" s="4">
        <f>VLOOKUP($A827,הגדרות!$A$20:$B$90,2,FALSE)</f>
        <v>9</v>
      </c>
    </row>
    <row r="828" spans="1:7" ht="15.75" hidden="1" customHeight="1" x14ac:dyDescent="0.2">
      <c r="A828" s="5">
        <v>70</v>
      </c>
      <c r="B828" s="5" t="s">
        <v>24</v>
      </c>
      <c r="C828" s="5" t="s">
        <v>23</v>
      </c>
      <c r="D828" s="5">
        <v>2012</v>
      </c>
      <c r="E828" s="5" t="s">
        <v>170</v>
      </c>
      <c r="F828" s="4">
        <v>2238</v>
      </c>
      <c r="G828" s="4">
        <f>VLOOKUP($A828,הגדרות!$A$20:$B$90,2,FALSE)</f>
        <v>9</v>
      </c>
    </row>
    <row r="829" spans="1:7" ht="15.75" hidden="1" customHeight="1" x14ac:dyDescent="0.2">
      <c r="A829" s="5">
        <v>70</v>
      </c>
      <c r="B829" s="5" t="s">
        <v>24</v>
      </c>
      <c r="C829" s="5" t="s">
        <v>23</v>
      </c>
      <c r="D829" s="5">
        <v>2012</v>
      </c>
      <c r="E829" s="5" t="s">
        <v>171</v>
      </c>
      <c r="F829" s="4">
        <v>154245</v>
      </c>
      <c r="G829" s="4">
        <f>VLOOKUP($A829,הגדרות!$A$20:$B$90,2,FALSE)</f>
        <v>9</v>
      </c>
    </row>
    <row r="830" spans="1:7" ht="15.75" hidden="1" customHeight="1" x14ac:dyDescent="0.2">
      <c r="A830" s="5">
        <v>70</v>
      </c>
      <c r="B830" s="5" t="s">
        <v>24</v>
      </c>
      <c r="C830" s="5" t="s">
        <v>23</v>
      </c>
      <c r="D830" s="5">
        <v>2013</v>
      </c>
      <c r="E830" s="5" t="s">
        <v>168</v>
      </c>
      <c r="F830" s="4">
        <v>2288</v>
      </c>
      <c r="G830" s="4">
        <f>VLOOKUP($A830,הגדרות!$A$20:$B$90,2,FALSE)</f>
        <v>9</v>
      </c>
    </row>
    <row r="831" spans="1:7" ht="15.75" hidden="1" customHeight="1" x14ac:dyDescent="0.2">
      <c r="A831" s="5">
        <v>70</v>
      </c>
      <c r="B831" s="5" t="s">
        <v>24</v>
      </c>
      <c r="C831" s="5" t="s">
        <v>23</v>
      </c>
      <c r="D831" s="5">
        <v>2013</v>
      </c>
      <c r="E831" s="5" t="s">
        <v>169</v>
      </c>
      <c r="F831" s="4">
        <v>174998</v>
      </c>
      <c r="G831" s="4">
        <f>VLOOKUP($A831,הגדרות!$A$20:$B$90,2,FALSE)</f>
        <v>9</v>
      </c>
    </row>
    <row r="832" spans="1:7" ht="15.75" hidden="1" customHeight="1" x14ac:dyDescent="0.2">
      <c r="A832" s="5">
        <v>70</v>
      </c>
      <c r="B832" s="5" t="s">
        <v>24</v>
      </c>
      <c r="C832" s="5" t="s">
        <v>23</v>
      </c>
      <c r="D832" s="5">
        <v>2013</v>
      </c>
      <c r="E832" s="5" t="s">
        <v>170</v>
      </c>
      <c r="F832" s="4">
        <v>2233</v>
      </c>
      <c r="G832" s="4">
        <f>VLOOKUP($A832,הגדרות!$A$20:$B$90,2,FALSE)</f>
        <v>9</v>
      </c>
    </row>
    <row r="833" spans="1:7" ht="15.75" hidden="1" customHeight="1" x14ac:dyDescent="0.2">
      <c r="A833" s="5">
        <v>70</v>
      </c>
      <c r="B833" s="5" t="s">
        <v>24</v>
      </c>
      <c r="C833" s="5" t="s">
        <v>23</v>
      </c>
      <c r="D833" s="5">
        <v>2013</v>
      </c>
      <c r="E833" s="5" t="s">
        <v>171</v>
      </c>
      <c r="F833" s="4">
        <v>157287</v>
      </c>
      <c r="G833" s="4">
        <f>VLOOKUP($A833,הגדרות!$A$20:$B$90,2,FALSE)</f>
        <v>9</v>
      </c>
    </row>
    <row r="834" spans="1:7" ht="15.75" hidden="1" customHeight="1" x14ac:dyDescent="0.2">
      <c r="A834" s="5">
        <v>70</v>
      </c>
      <c r="B834" s="5" t="s">
        <v>24</v>
      </c>
      <c r="C834" s="5" t="s">
        <v>23</v>
      </c>
      <c r="D834" s="5">
        <v>2014</v>
      </c>
      <c r="E834" s="5" t="s">
        <v>168</v>
      </c>
      <c r="F834" s="4">
        <v>2399</v>
      </c>
      <c r="G834" s="4">
        <f>VLOOKUP($A834,הגדרות!$A$20:$B$90,2,FALSE)</f>
        <v>9</v>
      </c>
    </row>
    <row r="835" spans="1:7" ht="15.75" hidden="1" customHeight="1" x14ac:dyDescent="0.2">
      <c r="A835" s="5">
        <v>70</v>
      </c>
      <c r="B835" s="5" t="s">
        <v>24</v>
      </c>
      <c r="C835" s="5" t="s">
        <v>23</v>
      </c>
      <c r="D835" s="5">
        <v>2014</v>
      </c>
      <c r="E835" s="5" t="s">
        <v>169</v>
      </c>
      <c r="F835" s="4">
        <v>177959</v>
      </c>
      <c r="G835" s="4">
        <f>VLOOKUP($A835,הגדרות!$A$20:$B$90,2,FALSE)</f>
        <v>9</v>
      </c>
    </row>
    <row r="836" spans="1:7" ht="15.75" hidden="1" customHeight="1" x14ac:dyDescent="0.2">
      <c r="A836" s="5">
        <v>70</v>
      </c>
      <c r="B836" s="5" t="s">
        <v>24</v>
      </c>
      <c r="C836" s="5" t="s">
        <v>23</v>
      </c>
      <c r="D836" s="5">
        <v>2014</v>
      </c>
      <c r="E836" s="5" t="s">
        <v>170</v>
      </c>
      <c r="F836" s="4">
        <v>2341</v>
      </c>
      <c r="G836" s="4">
        <f>VLOOKUP($A836,הגדרות!$A$20:$B$90,2,FALSE)</f>
        <v>9</v>
      </c>
    </row>
    <row r="837" spans="1:7" ht="15.75" hidden="1" customHeight="1" x14ac:dyDescent="0.2">
      <c r="A837" s="5">
        <v>70</v>
      </c>
      <c r="B837" s="5" t="s">
        <v>24</v>
      </c>
      <c r="C837" s="5" t="s">
        <v>23</v>
      </c>
      <c r="D837" s="5">
        <v>2014</v>
      </c>
      <c r="E837" s="5" t="s">
        <v>171</v>
      </c>
      <c r="F837" s="4">
        <v>166128</v>
      </c>
      <c r="G837" s="4">
        <f>VLOOKUP($A837,הגדרות!$A$20:$B$90,2,FALSE)</f>
        <v>9</v>
      </c>
    </row>
    <row r="838" spans="1:7" ht="15.75" hidden="1" customHeight="1" x14ac:dyDescent="0.2">
      <c r="A838" s="5">
        <v>70</v>
      </c>
      <c r="B838" s="5" t="s">
        <v>24</v>
      </c>
      <c r="C838" s="5" t="s">
        <v>23</v>
      </c>
      <c r="D838" s="5">
        <v>2015</v>
      </c>
      <c r="E838" s="5" t="s">
        <v>168</v>
      </c>
      <c r="F838" s="4">
        <v>2397</v>
      </c>
      <c r="G838" s="4">
        <f>VLOOKUP($A838,הגדרות!$A$20:$B$90,2,FALSE)</f>
        <v>9</v>
      </c>
    </row>
    <row r="839" spans="1:7" ht="15.75" hidden="1" customHeight="1" x14ac:dyDescent="0.2">
      <c r="A839" s="5">
        <v>70</v>
      </c>
      <c r="B839" s="5" t="s">
        <v>24</v>
      </c>
      <c r="C839" s="5" t="s">
        <v>23</v>
      </c>
      <c r="D839" s="5">
        <v>2015</v>
      </c>
      <c r="E839" s="5" t="s">
        <v>169</v>
      </c>
      <c r="F839" s="4">
        <v>176710</v>
      </c>
      <c r="G839" s="4">
        <f>VLOOKUP($A839,הגדרות!$A$20:$B$90,2,FALSE)</f>
        <v>9</v>
      </c>
    </row>
    <row r="840" spans="1:7" ht="15.75" hidden="1" customHeight="1" x14ac:dyDescent="0.2">
      <c r="A840" s="5">
        <v>70</v>
      </c>
      <c r="B840" s="5" t="s">
        <v>24</v>
      </c>
      <c r="C840" s="5" t="s">
        <v>23</v>
      </c>
      <c r="D840" s="5">
        <v>2015</v>
      </c>
      <c r="E840" s="5" t="s">
        <v>170</v>
      </c>
      <c r="F840" s="4">
        <v>2340</v>
      </c>
      <c r="G840" s="4">
        <f>VLOOKUP($A840,הגדרות!$A$20:$B$90,2,FALSE)</f>
        <v>9</v>
      </c>
    </row>
    <row r="841" spans="1:7" ht="15.75" hidden="1" customHeight="1" x14ac:dyDescent="0.2">
      <c r="A841" s="5">
        <v>70</v>
      </c>
      <c r="B841" s="5" t="s">
        <v>24</v>
      </c>
      <c r="C841" s="5" t="s">
        <v>23</v>
      </c>
      <c r="D841" s="5">
        <v>2015</v>
      </c>
      <c r="E841" s="5" t="s">
        <v>171</v>
      </c>
      <c r="F841" s="4">
        <v>164920</v>
      </c>
      <c r="G841" s="4">
        <f>VLOOKUP($A841,הגדרות!$A$20:$B$90,2,FALSE)</f>
        <v>9</v>
      </c>
    </row>
    <row r="842" spans="1:7" ht="15.75" hidden="1" customHeight="1" x14ac:dyDescent="0.2">
      <c r="A842" s="5">
        <v>45</v>
      </c>
      <c r="B842" s="5" t="s">
        <v>80</v>
      </c>
      <c r="C842" s="5" t="s">
        <v>79</v>
      </c>
      <c r="D842" s="5">
        <v>2010</v>
      </c>
      <c r="E842" s="5" t="s">
        <v>168</v>
      </c>
      <c r="F842" s="4">
        <v>2127</v>
      </c>
      <c r="G842" s="4">
        <f>VLOOKUP($A842,הגדרות!$A$20:$B$90,2,FALSE)</f>
        <v>7</v>
      </c>
    </row>
    <row r="843" spans="1:7" ht="15.75" hidden="1" customHeight="1" x14ac:dyDescent="0.2">
      <c r="A843" s="5">
        <v>45</v>
      </c>
      <c r="B843" s="5" t="s">
        <v>80</v>
      </c>
      <c r="C843" s="5" t="s">
        <v>79</v>
      </c>
      <c r="D843" s="5">
        <v>2010</v>
      </c>
      <c r="E843" s="5" t="s">
        <v>169</v>
      </c>
      <c r="F843" s="4">
        <v>238823</v>
      </c>
      <c r="G843" s="4">
        <f>VLOOKUP($A843,הגדרות!$A$20:$B$90,2,FALSE)</f>
        <v>7</v>
      </c>
    </row>
    <row r="844" spans="1:7" ht="15.75" hidden="1" customHeight="1" x14ac:dyDescent="0.2">
      <c r="A844" s="5">
        <v>45</v>
      </c>
      <c r="B844" s="5" t="s">
        <v>80</v>
      </c>
      <c r="C844" s="5" t="s">
        <v>79</v>
      </c>
      <c r="D844" s="5">
        <v>2010</v>
      </c>
      <c r="E844" s="5" t="s">
        <v>170</v>
      </c>
      <c r="F844" s="4">
        <v>1786</v>
      </c>
      <c r="G844" s="4">
        <f>VLOOKUP($A844,הגדרות!$A$20:$B$90,2,FALSE)</f>
        <v>7</v>
      </c>
    </row>
    <row r="845" spans="1:7" ht="15.75" hidden="1" customHeight="1" x14ac:dyDescent="0.2">
      <c r="A845" s="5">
        <v>45</v>
      </c>
      <c r="B845" s="5" t="s">
        <v>80</v>
      </c>
      <c r="C845" s="5" t="s">
        <v>79</v>
      </c>
      <c r="D845" s="5">
        <v>2010</v>
      </c>
      <c r="E845" s="5" t="s">
        <v>171</v>
      </c>
      <c r="F845" s="4">
        <v>173297</v>
      </c>
      <c r="G845" s="4">
        <f>VLOOKUP($A845,הגדרות!$A$20:$B$90,2,FALSE)</f>
        <v>7</v>
      </c>
    </row>
    <row r="846" spans="1:7" ht="15.75" hidden="1" customHeight="1" x14ac:dyDescent="0.2">
      <c r="A846" s="5">
        <v>45</v>
      </c>
      <c r="B846" s="5" t="s">
        <v>80</v>
      </c>
      <c r="C846" s="5" t="s">
        <v>79</v>
      </c>
      <c r="D846" s="5">
        <v>2011</v>
      </c>
      <c r="E846" s="5" t="s">
        <v>168</v>
      </c>
      <c r="F846" s="4">
        <v>2184</v>
      </c>
      <c r="G846" s="4">
        <f>VLOOKUP($A846,הגדרות!$A$20:$B$90,2,FALSE)</f>
        <v>7</v>
      </c>
    </row>
    <row r="847" spans="1:7" ht="15.75" hidden="1" customHeight="1" x14ac:dyDescent="0.2">
      <c r="A847" s="5">
        <v>45</v>
      </c>
      <c r="B847" s="5" t="s">
        <v>80</v>
      </c>
      <c r="C847" s="5" t="s">
        <v>79</v>
      </c>
      <c r="D847" s="5">
        <v>2011</v>
      </c>
      <c r="E847" s="5" t="s">
        <v>169</v>
      </c>
      <c r="F847" s="4">
        <v>245958</v>
      </c>
      <c r="G847" s="4">
        <f>VLOOKUP($A847,הגדרות!$A$20:$B$90,2,FALSE)</f>
        <v>7</v>
      </c>
    </row>
    <row r="848" spans="1:7" ht="15.75" hidden="1" customHeight="1" x14ac:dyDescent="0.2">
      <c r="A848" s="5">
        <v>45</v>
      </c>
      <c r="B848" s="5" t="s">
        <v>80</v>
      </c>
      <c r="C848" s="5" t="s">
        <v>79</v>
      </c>
      <c r="D848" s="5">
        <v>2011</v>
      </c>
      <c r="E848" s="5" t="s">
        <v>170</v>
      </c>
      <c r="F848" s="4">
        <v>1834</v>
      </c>
      <c r="G848" s="4">
        <f>VLOOKUP($A848,הגדרות!$A$20:$B$90,2,FALSE)</f>
        <v>7</v>
      </c>
    </row>
    <row r="849" spans="1:7" ht="15.75" hidden="1" customHeight="1" x14ac:dyDescent="0.2">
      <c r="A849" s="5">
        <v>45</v>
      </c>
      <c r="B849" s="5" t="s">
        <v>80</v>
      </c>
      <c r="C849" s="5" t="s">
        <v>79</v>
      </c>
      <c r="D849" s="5">
        <v>2011</v>
      </c>
      <c r="E849" s="5" t="s">
        <v>171</v>
      </c>
      <c r="F849" s="4">
        <v>180058</v>
      </c>
      <c r="G849" s="4">
        <f>VLOOKUP($A849,הגדרות!$A$20:$B$90,2,FALSE)</f>
        <v>7</v>
      </c>
    </row>
    <row r="850" spans="1:7" ht="15.75" hidden="1" customHeight="1" x14ac:dyDescent="0.2">
      <c r="A850" s="5">
        <v>45</v>
      </c>
      <c r="B850" s="5" t="s">
        <v>80</v>
      </c>
      <c r="C850" s="5" t="s">
        <v>79</v>
      </c>
      <c r="D850" s="5">
        <v>2012</v>
      </c>
      <c r="E850" s="5" t="s">
        <v>168</v>
      </c>
      <c r="F850" s="4">
        <v>2220</v>
      </c>
      <c r="G850" s="4">
        <f>VLOOKUP($A850,הגדרות!$A$20:$B$90,2,FALSE)</f>
        <v>7</v>
      </c>
    </row>
    <row r="851" spans="1:7" ht="15.75" hidden="1" customHeight="1" x14ac:dyDescent="0.2">
      <c r="A851" s="5">
        <v>45</v>
      </c>
      <c r="B851" s="5" t="s">
        <v>80</v>
      </c>
      <c r="C851" s="5" t="s">
        <v>79</v>
      </c>
      <c r="D851" s="5">
        <v>2012</v>
      </c>
      <c r="E851" s="5" t="s">
        <v>169</v>
      </c>
      <c r="F851" s="4">
        <v>241250</v>
      </c>
      <c r="G851" s="4">
        <f>VLOOKUP($A851,הגדרות!$A$20:$B$90,2,FALSE)</f>
        <v>7</v>
      </c>
    </row>
    <row r="852" spans="1:7" ht="15.75" hidden="1" customHeight="1" x14ac:dyDescent="0.2">
      <c r="A852" s="5">
        <v>45</v>
      </c>
      <c r="B852" s="5" t="s">
        <v>80</v>
      </c>
      <c r="C852" s="5" t="s">
        <v>79</v>
      </c>
      <c r="D852" s="5">
        <v>2012</v>
      </c>
      <c r="E852" s="5" t="s">
        <v>170</v>
      </c>
      <c r="F852" s="4">
        <v>1896</v>
      </c>
      <c r="G852" s="4">
        <f>VLOOKUP($A852,הגדרות!$A$20:$B$90,2,FALSE)</f>
        <v>7</v>
      </c>
    </row>
    <row r="853" spans="1:7" ht="15.75" hidden="1" customHeight="1" x14ac:dyDescent="0.2">
      <c r="A853" s="5">
        <v>45</v>
      </c>
      <c r="B853" s="5" t="s">
        <v>80</v>
      </c>
      <c r="C853" s="5" t="s">
        <v>79</v>
      </c>
      <c r="D853" s="5">
        <v>2012</v>
      </c>
      <c r="E853" s="5" t="s">
        <v>171</v>
      </c>
      <c r="F853" s="4">
        <v>186678</v>
      </c>
      <c r="G853" s="4">
        <f>VLOOKUP($A853,הגדרות!$A$20:$B$90,2,FALSE)</f>
        <v>7</v>
      </c>
    </row>
    <row r="854" spans="1:7" ht="15.75" hidden="1" customHeight="1" x14ac:dyDescent="0.2">
      <c r="A854" s="5">
        <v>45</v>
      </c>
      <c r="B854" s="5" t="s">
        <v>80</v>
      </c>
      <c r="C854" s="5" t="s">
        <v>79</v>
      </c>
      <c r="D854" s="5">
        <v>2013</v>
      </c>
      <c r="E854" s="5" t="s">
        <v>168</v>
      </c>
      <c r="F854" s="4">
        <v>2280</v>
      </c>
      <c r="G854" s="4">
        <f>VLOOKUP($A854,הגדרות!$A$20:$B$90,2,FALSE)</f>
        <v>7</v>
      </c>
    </row>
    <row r="855" spans="1:7" ht="15.75" hidden="1" customHeight="1" x14ac:dyDescent="0.2">
      <c r="A855" s="5">
        <v>45</v>
      </c>
      <c r="B855" s="5" t="s">
        <v>80</v>
      </c>
      <c r="C855" s="5" t="s">
        <v>79</v>
      </c>
      <c r="D855" s="5">
        <v>2013</v>
      </c>
      <c r="E855" s="5" t="s">
        <v>169</v>
      </c>
      <c r="F855" s="4">
        <v>251117</v>
      </c>
      <c r="G855" s="4">
        <f>VLOOKUP($A855,הגדרות!$A$20:$B$90,2,FALSE)</f>
        <v>7</v>
      </c>
    </row>
    <row r="856" spans="1:7" ht="15.75" hidden="1" customHeight="1" x14ac:dyDescent="0.2">
      <c r="A856" s="5">
        <v>45</v>
      </c>
      <c r="B856" s="5" t="s">
        <v>80</v>
      </c>
      <c r="C856" s="5" t="s">
        <v>79</v>
      </c>
      <c r="D856" s="5">
        <v>2013</v>
      </c>
      <c r="E856" s="5" t="s">
        <v>170</v>
      </c>
      <c r="F856" s="4">
        <v>1957</v>
      </c>
      <c r="G856" s="4">
        <f>VLOOKUP($A856,הגדרות!$A$20:$B$90,2,FALSE)</f>
        <v>7</v>
      </c>
    </row>
    <row r="857" spans="1:7" ht="15.75" hidden="1" customHeight="1" x14ac:dyDescent="0.2">
      <c r="A857" s="5">
        <v>45</v>
      </c>
      <c r="B857" s="5" t="s">
        <v>80</v>
      </c>
      <c r="C857" s="5" t="s">
        <v>79</v>
      </c>
      <c r="D857" s="5">
        <v>2013</v>
      </c>
      <c r="E857" s="5" t="s">
        <v>171</v>
      </c>
      <c r="F857" s="4">
        <v>197545</v>
      </c>
      <c r="G857" s="4">
        <f>VLOOKUP($A857,הגדרות!$A$20:$B$90,2,FALSE)</f>
        <v>7</v>
      </c>
    </row>
    <row r="858" spans="1:7" ht="15.75" hidden="1" customHeight="1" x14ac:dyDescent="0.2">
      <c r="A858" s="5">
        <v>45</v>
      </c>
      <c r="B858" s="5" t="s">
        <v>80</v>
      </c>
      <c r="C858" s="5" t="s">
        <v>79</v>
      </c>
      <c r="D858" s="5">
        <v>2014</v>
      </c>
      <c r="E858" s="5" t="s">
        <v>168</v>
      </c>
      <c r="F858" s="4">
        <v>2416</v>
      </c>
      <c r="G858" s="4">
        <f>VLOOKUP($A858,הגדרות!$A$20:$B$90,2,FALSE)</f>
        <v>7</v>
      </c>
    </row>
    <row r="859" spans="1:7" ht="15.75" hidden="1" customHeight="1" x14ac:dyDescent="0.2">
      <c r="A859" s="5">
        <v>45</v>
      </c>
      <c r="B859" s="5" t="s">
        <v>80</v>
      </c>
      <c r="C859" s="5" t="s">
        <v>79</v>
      </c>
      <c r="D859" s="5">
        <v>2014</v>
      </c>
      <c r="E859" s="5" t="s">
        <v>169</v>
      </c>
      <c r="F859" s="4">
        <v>283588</v>
      </c>
      <c r="G859" s="4">
        <f>VLOOKUP($A859,הגדרות!$A$20:$B$90,2,FALSE)</f>
        <v>7</v>
      </c>
    </row>
    <row r="860" spans="1:7" ht="15.75" hidden="1" customHeight="1" x14ac:dyDescent="0.2">
      <c r="A860" s="5">
        <v>45</v>
      </c>
      <c r="B860" s="5" t="s">
        <v>80</v>
      </c>
      <c r="C860" s="5" t="s">
        <v>79</v>
      </c>
      <c r="D860" s="5">
        <v>2014</v>
      </c>
      <c r="E860" s="5" t="s">
        <v>170</v>
      </c>
      <c r="F860" s="4">
        <v>2063</v>
      </c>
      <c r="G860" s="4">
        <f>VLOOKUP($A860,הגדרות!$A$20:$B$90,2,FALSE)</f>
        <v>7</v>
      </c>
    </row>
    <row r="861" spans="1:7" ht="15.75" hidden="1" customHeight="1" x14ac:dyDescent="0.2">
      <c r="A861" s="5">
        <v>45</v>
      </c>
      <c r="B861" s="5" t="s">
        <v>80</v>
      </c>
      <c r="C861" s="5" t="s">
        <v>79</v>
      </c>
      <c r="D861" s="5">
        <v>2014</v>
      </c>
      <c r="E861" s="5" t="s">
        <v>171</v>
      </c>
      <c r="F861" s="4">
        <v>212226</v>
      </c>
      <c r="G861" s="4">
        <f>VLOOKUP($A861,הגדרות!$A$20:$B$90,2,FALSE)</f>
        <v>7</v>
      </c>
    </row>
    <row r="862" spans="1:7" ht="15.75" hidden="1" customHeight="1" x14ac:dyDescent="0.2">
      <c r="A862" s="5">
        <v>45</v>
      </c>
      <c r="B862" s="5" t="s">
        <v>80</v>
      </c>
      <c r="C862" s="5" t="s">
        <v>79</v>
      </c>
      <c r="D862" s="5">
        <v>2015</v>
      </c>
      <c r="E862" s="5" t="s">
        <v>168</v>
      </c>
      <c r="F862" s="4">
        <v>2438</v>
      </c>
      <c r="G862" s="4">
        <f>VLOOKUP($A862,הגדרות!$A$20:$B$90,2,FALSE)</f>
        <v>7</v>
      </c>
    </row>
    <row r="863" spans="1:7" ht="15.75" hidden="1" customHeight="1" x14ac:dyDescent="0.2">
      <c r="A863" s="5">
        <v>45</v>
      </c>
      <c r="B863" s="5" t="s">
        <v>80</v>
      </c>
      <c r="C863" s="5" t="s">
        <v>79</v>
      </c>
      <c r="D863" s="5">
        <v>2015</v>
      </c>
      <c r="E863" s="5" t="s">
        <v>169</v>
      </c>
      <c r="F863" s="4">
        <v>295360</v>
      </c>
      <c r="G863" s="4">
        <f>VLOOKUP($A863,הגדרות!$A$20:$B$90,2,FALSE)</f>
        <v>7</v>
      </c>
    </row>
    <row r="864" spans="1:7" ht="15.75" hidden="1" customHeight="1" x14ac:dyDescent="0.2">
      <c r="A864" s="5">
        <v>45</v>
      </c>
      <c r="B864" s="5" t="s">
        <v>80</v>
      </c>
      <c r="C864" s="5" t="s">
        <v>79</v>
      </c>
      <c r="D864" s="5">
        <v>2015</v>
      </c>
      <c r="E864" s="5" t="s">
        <v>170</v>
      </c>
      <c r="F864" s="4">
        <v>2093</v>
      </c>
      <c r="G864" s="4">
        <f>VLOOKUP($A864,הגדרות!$A$20:$B$90,2,FALSE)</f>
        <v>7</v>
      </c>
    </row>
    <row r="865" spans="1:7" ht="15.75" hidden="1" customHeight="1" x14ac:dyDescent="0.2">
      <c r="A865" s="5">
        <v>45</v>
      </c>
      <c r="B865" s="5" t="s">
        <v>80</v>
      </c>
      <c r="C865" s="5" t="s">
        <v>79</v>
      </c>
      <c r="D865" s="5">
        <v>2015</v>
      </c>
      <c r="E865" s="5" t="s">
        <v>171</v>
      </c>
      <c r="F865" s="4">
        <v>222501</v>
      </c>
      <c r="G865" s="4">
        <f>VLOOKUP($A865,הגדרות!$A$20:$B$90,2,FALSE)</f>
        <v>7</v>
      </c>
    </row>
    <row r="866" spans="1:7" ht="15.75" hidden="1" customHeight="1" x14ac:dyDescent="0.2">
      <c r="A866" s="5">
        <v>5</v>
      </c>
      <c r="B866" s="6" t="s">
        <v>70</v>
      </c>
      <c r="C866" s="5" t="s">
        <v>69</v>
      </c>
      <c r="D866" s="5">
        <v>2010</v>
      </c>
      <c r="E866" s="5" t="s">
        <v>168</v>
      </c>
      <c r="F866" s="4">
        <v>2033</v>
      </c>
      <c r="G866" s="4">
        <f>VLOOKUP($A866,הגדרות!$A$20:$B$90,2,FALSE)</f>
        <v>1</v>
      </c>
    </row>
    <row r="867" spans="1:7" ht="15.75" hidden="1" customHeight="1" x14ac:dyDescent="0.2">
      <c r="A867" s="5">
        <v>5</v>
      </c>
      <c r="B867" s="6" t="s">
        <v>70</v>
      </c>
      <c r="C867" s="5" t="s">
        <v>69</v>
      </c>
      <c r="D867" s="5">
        <v>2010</v>
      </c>
      <c r="E867" s="5" t="s">
        <v>169</v>
      </c>
      <c r="F867" s="4">
        <v>238134</v>
      </c>
      <c r="G867" s="4">
        <f>VLOOKUP($A867,הגדרות!$A$20:$B$90,2,FALSE)</f>
        <v>1</v>
      </c>
    </row>
    <row r="868" spans="1:7" ht="15.75" hidden="1" customHeight="1" x14ac:dyDescent="0.2">
      <c r="A868" s="5">
        <v>5</v>
      </c>
      <c r="B868" s="6" t="s">
        <v>70</v>
      </c>
      <c r="C868" s="5" t="s">
        <v>69</v>
      </c>
      <c r="D868" s="5">
        <v>2010</v>
      </c>
      <c r="E868" s="5" t="s">
        <v>170</v>
      </c>
      <c r="F868" s="4">
        <v>1953</v>
      </c>
      <c r="G868" s="4">
        <f>VLOOKUP($A868,הגדרות!$A$20:$B$90,2,FALSE)</f>
        <v>1</v>
      </c>
    </row>
    <row r="869" spans="1:7" ht="15.75" hidden="1" customHeight="1" x14ac:dyDescent="0.2">
      <c r="A869" s="5">
        <v>5</v>
      </c>
      <c r="B869" s="6" t="s">
        <v>70</v>
      </c>
      <c r="C869" s="5" t="s">
        <v>69</v>
      </c>
      <c r="D869" s="5">
        <v>2010</v>
      </c>
      <c r="E869" s="5" t="s">
        <v>171</v>
      </c>
      <c r="F869" s="4">
        <v>222069</v>
      </c>
      <c r="G869" s="4">
        <f>VLOOKUP($A869,הגדרות!$A$20:$B$90,2,FALSE)</f>
        <v>1</v>
      </c>
    </row>
    <row r="870" spans="1:7" ht="15.75" hidden="1" customHeight="1" x14ac:dyDescent="0.2">
      <c r="A870" s="5">
        <v>5</v>
      </c>
      <c r="B870" s="6" t="s">
        <v>70</v>
      </c>
      <c r="C870" s="5" t="s">
        <v>69</v>
      </c>
      <c r="D870" s="5">
        <v>2011</v>
      </c>
      <c r="E870" s="5" t="s">
        <v>168</v>
      </c>
      <c r="F870" s="4">
        <v>2037</v>
      </c>
      <c r="G870" s="4">
        <f>VLOOKUP($A870,הגדרות!$A$20:$B$90,2,FALSE)</f>
        <v>1</v>
      </c>
    </row>
    <row r="871" spans="1:7" ht="15.75" hidden="1" customHeight="1" x14ac:dyDescent="0.2">
      <c r="A871" s="5">
        <v>5</v>
      </c>
      <c r="B871" s="6" t="s">
        <v>70</v>
      </c>
      <c r="C871" s="5" t="s">
        <v>69</v>
      </c>
      <c r="D871" s="5">
        <v>2011</v>
      </c>
      <c r="E871" s="5" t="s">
        <v>169</v>
      </c>
      <c r="F871" s="4">
        <v>242385</v>
      </c>
      <c r="G871" s="4">
        <f>VLOOKUP($A871,הגדרות!$A$20:$B$90,2,FALSE)</f>
        <v>1</v>
      </c>
    </row>
    <row r="872" spans="1:7" ht="15.75" hidden="1" customHeight="1" x14ac:dyDescent="0.2">
      <c r="A872" s="5">
        <v>5</v>
      </c>
      <c r="B872" s="6" t="s">
        <v>70</v>
      </c>
      <c r="C872" s="5" t="s">
        <v>69</v>
      </c>
      <c r="D872" s="5">
        <v>2011</v>
      </c>
      <c r="E872" s="5" t="s">
        <v>170</v>
      </c>
      <c r="F872" s="4">
        <v>1954</v>
      </c>
      <c r="G872" s="4">
        <f>VLOOKUP($A872,הגדרות!$A$20:$B$90,2,FALSE)</f>
        <v>1</v>
      </c>
    </row>
    <row r="873" spans="1:7" ht="15.75" hidden="1" customHeight="1" x14ac:dyDescent="0.2">
      <c r="A873" s="5">
        <v>5</v>
      </c>
      <c r="B873" s="6" t="s">
        <v>70</v>
      </c>
      <c r="C873" s="5" t="s">
        <v>69</v>
      </c>
      <c r="D873" s="5">
        <v>2011</v>
      </c>
      <c r="E873" s="5" t="s">
        <v>171</v>
      </c>
      <c r="F873" s="4">
        <v>222078</v>
      </c>
      <c r="G873" s="4">
        <f>VLOOKUP($A873,הגדרות!$A$20:$B$90,2,FALSE)</f>
        <v>1</v>
      </c>
    </row>
    <row r="874" spans="1:7" ht="15.75" hidden="1" customHeight="1" x14ac:dyDescent="0.2">
      <c r="A874" s="5">
        <v>5</v>
      </c>
      <c r="B874" s="6" t="s">
        <v>70</v>
      </c>
      <c r="C874" s="5" t="s">
        <v>69</v>
      </c>
      <c r="D874" s="5">
        <v>2012</v>
      </c>
      <c r="E874" s="5" t="s">
        <v>168</v>
      </c>
      <c r="F874" s="4">
        <v>2138</v>
      </c>
      <c r="G874" s="4">
        <f>VLOOKUP($A874,הגדרות!$A$20:$B$90,2,FALSE)</f>
        <v>1</v>
      </c>
    </row>
    <row r="875" spans="1:7" ht="15.75" hidden="1" customHeight="1" x14ac:dyDescent="0.2">
      <c r="A875" s="5">
        <v>5</v>
      </c>
      <c r="B875" s="6" t="s">
        <v>70</v>
      </c>
      <c r="C875" s="5" t="s">
        <v>69</v>
      </c>
      <c r="D875" s="5">
        <v>2012</v>
      </c>
      <c r="E875" s="5" t="s">
        <v>169</v>
      </c>
      <c r="F875" s="4">
        <v>253462</v>
      </c>
      <c r="G875" s="4">
        <f>VLOOKUP($A875,הגדרות!$A$20:$B$90,2,FALSE)</f>
        <v>1</v>
      </c>
    </row>
    <row r="876" spans="1:7" ht="15.75" hidden="1" customHeight="1" x14ac:dyDescent="0.2">
      <c r="A876" s="5">
        <v>5</v>
      </c>
      <c r="B876" s="6" t="s">
        <v>70</v>
      </c>
      <c r="C876" s="5" t="s">
        <v>69</v>
      </c>
      <c r="D876" s="5">
        <v>2012</v>
      </c>
      <c r="E876" s="5" t="s">
        <v>170</v>
      </c>
      <c r="F876" s="4">
        <v>2054</v>
      </c>
      <c r="G876" s="4">
        <f>VLOOKUP($A876,הגדרות!$A$20:$B$90,2,FALSE)</f>
        <v>1</v>
      </c>
    </row>
    <row r="877" spans="1:7" ht="15.75" hidden="1" customHeight="1" x14ac:dyDescent="0.2">
      <c r="A877" s="5">
        <v>5</v>
      </c>
      <c r="B877" s="6" t="s">
        <v>70</v>
      </c>
      <c r="C877" s="5" t="s">
        <v>69</v>
      </c>
      <c r="D877" s="5">
        <v>2012</v>
      </c>
      <c r="E877" s="5" t="s">
        <v>171</v>
      </c>
      <c r="F877" s="4">
        <v>253462</v>
      </c>
      <c r="G877" s="4">
        <f>VLOOKUP($A877,הגדרות!$A$20:$B$90,2,FALSE)</f>
        <v>1</v>
      </c>
    </row>
    <row r="878" spans="1:7" ht="15.75" hidden="1" customHeight="1" x14ac:dyDescent="0.2">
      <c r="A878" s="5">
        <v>5</v>
      </c>
      <c r="B878" s="6" t="s">
        <v>70</v>
      </c>
      <c r="C878" s="5" t="s">
        <v>69</v>
      </c>
      <c r="D878" s="5">
        <v>2013</v>
      </c>
      <c r="E878" s="5" t="s">
        <v>168</v>
      </c>
      <c r="F878" s="4">
        <v>2142</v>
      </c>
      <c r="G878" s="4">
        <f>VLOOKUP($A878,הגדרות!$A$20:$B$90,2,FALSE)</f>
        <v>1</v>
      </c>
    </row>
    <row r="879" spans="1:7" ht="15.75" hidden="1" customHeight="1" x14ac:dyDescent="0.2">
      <c r="A879" s="5">
        <v>5</v>
      </c>
      <c r="B879" s="6" t="s">
        <v>70</v>
      </c>
      <c r="C879" s="5" t="s">
        <v>69</v>
      </c>
      <c r="D879" s="5">
        <v>2013</v>
      </c>
      <c r="E879" s="5" t="s">
        <v>169</v>
      </c>
      <c r="F879" s="4">
        <v>253645</v>
      </c>
      <c r="G879" s="4">
        <f>VLOOKUP($A879,הגדרות!$A$20:$B$90,2,FALSE)</f>
        <v>1</v>
      </c>
    </row>
    <row r="880" spans="1:7" ht="15.75" hidden="1" customHeight="1" x14ac:dyDescent="0.2">
      <c r="A880" s="5">
        <v>5</v>
      </c>
      <c r="B880" s="6" t="s">
        <v>70</v>
      </c>
      <c r="C880" s="5" t="s">
        <v>69</v>
      </c>
      <c r="D880" s="5">
        <v>2013</v>
      </c>
      <c r="E880" s="5" t="s">
        <v>170</v>
      </c>
      <c r="F880" s="4">
        <v>2055</v>
      </c>
      <c r="G880" s="4">
        <f>VLOOKUP($A880,הגדרות!$A$20:$B$90,2,FALSE)</f>
        <v>1</v>
      </c>
    </row>
    <row r="881" spans="1:7" ht="15.75" hidden="1" customHeight="1" x14ac:dyDescent="0.2">
      <c r="A881" s="5">
        <v>5</v>
      </c>
      <c r="B881" s="6" t="s">
        <v>70</v>
      </c>
      <c r="C881" s="5" t="s">
        <v>69</v>
      </c>
      <c r="D881" s="5">
        <v>2013</v>
      </c>
      <c r="E881" s="5" t="s">
        <v>171</v>
      </c>
      <c r="F881" s="4">
        <v>235195</v>
      </c>
      <c r="G881" s="4">
        <f>VLOOKUP($A881,הגדרות!$A$20:$B$90,2,FALSE)</f>
        <v>1</v>
      </c>
    </row>
    <row r="882" spans="1:7" ht="15.75" hidden="1" customHeight="1" x14ac:dyDescent="0.2">
      <c r="A882" s="5">
        <v>5</v>
      </c>
      <c r="B882" s="6" t="s">
        <v>70</v>
      </c>
      <c r="C882" s="5" t="s">
        <v>69</v>
      </c>
      <c r="D882" s="5">
        <v>2014</v>
      </c>
      <c r="E882" s="5" t="s">
        <v>168</v>
      </c>
      <c r="F882" s="4">
        <v>2187</v>
      </c>
      <c r="G882" s="4">
        <f>VLOOKUP($A882,הגדרות!$A$20:$B$90,2,FALSE)</f>
        <v>1</v>
      </c>
    </row>
    <row r="883" spans="1:7" ht="15.75" hidden="1" customHeight="1" x14ac:dyDescent="0.2">
      <c r="A883" s="5">
        <v>5</v>
      </c>
      <c r="B883" s="6" t="s">
        <v>70</v>
      </c>
      <c r="C883" s="5" t="s">
        <v>69</v>
      </c>
      <c r="D883" s="5">
        <v>2014</v>
      </c>
      <c r="E883" s="5" t="s">
        <v>169</v>
      </c>
      <c r="F883" s="4">
        <v>260945</v>
      </c>
      <c r="G883" s="4">
        <f>VLOOKUP($A883,הגדרות!$A$20:$B$90,2,FALSE)</f>
        <v>1</v>
      </c>
    </row>
    <row r="884" spans="1:7" ht="15.75" hidden="1" customHeight="1" x14ac:dyDescent="0.2">
      <c r="A884" s="5">
        <v>5</v>
      </c>
      <c r="B884" s="6" t="s">
        <v>70</v>
      </c>
      <c r="C884" s="5" t="s">
        <v>69</v>
      </c>
      <c r="D884" s="5">
        <v>2014</v>
      </c>
      <c r="E884" s="5" t="s">
        <v>170</v>
      </c>
      <c r="F884" s="4">
        <v>2100</v>
      </c>
      <c r="G884" s="4">
        <f>VLOOKUP($A884,הגדרות!$A$20:$B$90,2,FALSE)</f>
        <v>1</v>
      </c>
    </row>
    <row r="885" spans="1:7" ht="15.75" hidden="1" customHeight="1" x14ac:dyDescent="0.2">
      <c r="A885" s="5">
        <v>5</v>
      </c>
      <c r="B885" s="6" t="s">
        <v>70</v>
      </c>
      <c r="C885" s="5" t="s">
        <v>69</v>
      </c>
      <c r="D885" s="5">
        <v>2014</v>
      </c>
      <c r="E885" s="5" t="s">
        <v>171</v>
      </c>
      <c r="F885" s="4">
        <v>242493</v>
      </c>
      <c r="G885" s="4">
        <f>VLOOKUP($A885,הגדרות!$A$20:$B$90,2,FALSE)</f>
        <v>1</v>
      </c>
    </row>
    <row r="886" spans="1:7" ht="15.75" hidden="1" customHeight="1" x14ac:dyDescent="0.2">
      <c r="A886" s="5">
        <v>5</v>
      </c>
      <c r="B886" s="6" t="s">
        <v>70</v>
      </c>
      <c r="C886" s="5" t="s">
        <v>69</v>
      </c>
      <c r="D886" s="5">
        <v>2015</v>
      </c>
      <c r="E886" s="5" t="s">
        <v>168</v>
      </c>
      <c r="F886" s="4">
        <v>2310</v>
      </c>
      <c r="G886" s="4">
        <f>VLOOKUP($A886,הגדרות!$A$20:$B$90,2,FALSE)</f>
        <v>1</v>
      </c>
    </row>
    <row r="887" spans="1:7" ht="15.75" hidden="1" customHeight="1" x14ac:dyDescent="0.2">
      <c r="A887" s="5">
        <v>5</v>
      </c>
      <c r="B887" s="6" t="s">
        <v>70</v>
      </c>
      <c r="C887" s="5" t="s">
        <v>69</v>
      </c>
      <c r="D887" s="5">
        <v>2015</v>
      </c>
      <c r="E887" s="5" t="s">
        <v>169</v>
      </c>
      <c r="F887" s="4">
        <v>277735</v>
      </c>
      <c r="G887" s="4">
        <f>VLOOKUP($A887,הגדרות!$A$20:$B$90,2,FALSE)</f>
        <v>1</v>
      </c>
    </row>
    <row r="888" spans="1:7" ht="15.75" hidden="1" customHeight="1" x14ac:dyDescent="0.2">
      <c r="A888" s="5">
        <v>5</v>
      </c>
      <c r="B888" s="6" t="s">
        <v>70</v>
      </c>
      <c r="C888" s="5" t="s">
        <v>69</v>
      </c>
      <c r="D888" s="5">
        <v>2015</v>
      </c>
      <c r="E888" s="5" t="s">
        <v>170</v>
      </c>
      <c r="F888" s="4">
        <v>2224</v>
      </c>
      <c r="G888" s="4">
        <f>VLOOKUP($A888,הגדרות!$A$20:$B$90,2,FALSE)</f>
        <v>1</v>
      </c>
    </row>
    <row r="889" spans="1:7" ht="15.75" hidden="1" customHeight="1" x14ac:dyDescent="0.2">
      <c r="A889" s="5">
        <v>5</v>
      </c>
      <c r="B889" s="6" t="s">
        <v>70</v>
      </c>
      <c r="C889" s="5" t="s">
        <v>69</v>
      </c>
      <c r="D889" s="5">
        <v>2015</v>
      </c>
      <c r="E889" s="5" t="s">
        <v>171</v>
      </c>
      <c r="F889" s="4">
        <v>259062</v>
      </c>
      <c r="G889" s="4">
        <f>VLOOKUP($A889,הגדרות!$A$20:$B$90,2,FALSE)</f>
        <v>1</v>
      </c>
    </row>
    <row r="890" spans="1:7" ht="15.75" hidden="1" customHeight="1" x14ac:dyDescent="0.2">
      <c r="A890" s="5">
        <v>59</v>
      </c>
      <c r="B890" s="5" t="s">
        <v>50</v>
      </c>
      <c r="C890" s="5" t="s">
        <v>49</v>
      </c>
      <c r="D890" s="5">
        <v>2010</v>
      </c>
      <c r="E890" s="5" t="s">
        <v>168</v>
      </c>
      <c r="F890" s="4">
        <v>1960</v>
      </c>
      <c r="G890" s="4">
        <f>VLOOKUP($A890,הגדרות!$A$20:$B$90,2,FALSE)</f>
        <v>9</v>
      </c>
    </row>
    <row r="891" spans="1:7" ht="15.75" hidden="1" customHeight="1" x14ac:dyDescent="0.2">
      <c r="A891" s="5">
        <v>59</v>
      </c>
      <c r="B891" s="5" t="s">
        <v>50</v>
      </c>
      <c r="C891" s="5" t="s">
        <v>49</v>
      </c>
      <c r="D891" s="5">
        <v>2010</v>
      </c>
      <c r="E891" s="5" t="s">
        <v>169</v>
      </c>
      <c r="F891" s="4">
        <v>194367</v>
      </c>
      <c r="G891" s="4">
        <f>VLOOKUP($A891,הגדרות!$A$20:$B$90,2,FALSE)</f>
        <v>9</v>
      </c>
    </row>
    <row r="892" spans="1:7" ht="15.75" hidden="1" customHeight="1" x14ac:dyDescent="0.2">
      <c r="A892" s="5">
        <v>59</v>
      </c>
      <c r="B892" s="5" t="s">
        <v>50</v>
      </c>
      <c r="C892" s="5" t="s">
        <v>49</v>
      </c>
      <c r="D892" s="5">
        <v>2010</v>
      </c>
      <c r="E892" s="5" t="s">
        <v>170</v>
      </c>
      <c r="F892" s="4">
        <v>1893</v>
      </c>
      <c r="G892" s="4">
        <f>VLOOKUP($A892,הגדרות!$A$20:$B$90,2,FALSE)</f>
        <v>9</v>
      </c>
    </row>
    <row r="893" spans="1:7" ht="15.75" hidden="1" customHeight="1" x14ac:dyDescent="0.2">
      <c r="A893" s="5">
        <v>59</v>
      </c>
      <c r="B893" s="5" t="s">
        <v>50</v>
      </c>
      <c r="C893" s="5" t="s">
        <v>49</v>
      </c>
      <c r="D893" s="5">
        <v>2010</v>
      </c>
      <c r="E893" s="5" t="s">
        <v>171</v>
      </c>
      <c r="F893" s="4">
        <v>141772</v>
      </c>
      <c r="G893" s="4">
        <f>VLOOKUP($A893,הגדרות!$A$20:$B$90,2,FALSE)</f>
        <v>9</v>
      </c>
    </row>
    <row r="894" spans="1:7" ht="15.75" hidden="1" customHeight="1" x14ac:dyDescent="0.2">
      <c r="A894" s="5">
        <v>59</v>
      </c>
      <c r="B894" s="5" t="s">
        <v>50</v>
      </c>
      <c r="C894" s="5" t="s">
        <v>49</v>
      </c>
      <c r="D894" s="5">
        <v>2011</v>
      </c>
      <c r="E894" s="5" t="s">
        <v>168</v>
      </c>
      <c r="F894" s="4">
        <v>1961</v>
      </c>
      <c r="G894" s="4">
        <f>VLOOKUP($A894,הגדרות!$A$20:$B$90,2,FALSE)</f>
        <v>9</v>
      </c>
    </row>
    <row r="895" spans="1:7" ht="15.75" hidden="1" customHeight="1" x14ac:dyDescent="0.2">
      <c r="A895" s="5">
        <v>59</v>
      </c>
      <c r="B895" s="5" t="s">
        <v>50</v>
      </c>
      <c r="C895" s="5" t="s">
        <v>49</v>
      </c>
      <c r="D895" s="5">
        <v>2011</v>
      </c>
      <c r="E895" s="5" t="s">
        <v>169</v>
      </c>
      <c r="F895" s="4">
        <v>194364</v>
      </c>
      <c r="G895" s="4">
        <f>VLOOKUP($A895,הגדרות!$A$20:$B$90,2,FALSE)</f>
        <v>9</v>
      </c>
    </row>
    <row r="896" spans="1:7" ht="15.75" hidden="1" customHeight="1" x14ac:dyDescent="0.2">
      <c r="A896" s="5">
        <v>59</v>
      </c>
      <c r="B896" s="5" t="s">
        <v>50</v>
      </c>
      <c r="C896" s="5" t="s">
        <v>49</v>
      </c>
      <c r="D896" s="5">
        <v>2011</v>
      </c>
      <c r="E896" s="5" t="s">
        <v>170</v>
      </c>
      <c r="F896" s="4">
        <v>1895</v>
      </c>
      <c r="G896" s="4">
        <f>VLOOKUP($A896,הגדרות!$A$20:$B$90,2,FALSE)</f>
        <v>9</v>
      </c>
    </row>
    <row r="897" spans="1:7" ht="15.75" hidden="1" customHeight="1" x14ac:dyDescent="0.2">
      <c r="A897" s="5">
        <v>59</v>
      </c>
      <c r="B897" s="5" t="s">
        <v>50</v>
      </c>
      <c r="C897" s="5" t="s">
        <v>49</v>
      </c>
      <c r="D897" s="5">
        <v>2011</v>
      </c>
      <c r="E897" s="5" t="s">
        <v>171</v>
      </c>
      <c r="F897" s="4">
        <v>141782</v>
      </c>
      <c r="G897" s="4">
        <f>VLOOKUP($A897,הגדרות!$A$20:$B$90,2,FALSE)</f>
        <v>9</v>
      </c>
    </row>
    <row r="898" spans="1:7" ht="15.75" hidden="1" customHeight="1" x14ac:dyDescent="0.2">
      <c r="A898" s="5">
        <v>59</v>
      </c>
      <c r="B898" s="5" t="s">
        <v>50</v>
      </c>
      <c r="C898" s="5" t="s">
        <v>49</v>
      </c>
      <c r="D898" s="5">
        <v>2012</v>
      </c>
      <c r="E898" s="5" t="s">
        <v>168</v>
      </c>
      <c r="F898" s="4">
        <v>1968</v>
      </c>
      <c r="G898" s="4">
        <f>VLOOKUP($A898,הגדרות!$A$20:$B$90,2,FALSE)</f>
        <v>9</v>
      </c>
    </row>
    <row r="899" spans="1:7" ht="15.75" hidden="1" customHeight="1" x14ac:dyDescent="0.2">
      <c r="A899" s="5">
        <v>59</v>
      </c>
      <c r="B899" s="5" t="s">
        <v>50</v>
      </c>
      <c r="C899" s="5" t="s">
        <v>49</v>
      </c>
      <c r="D899" s="5">
        <v>2012</v>
      </c>
      <c r="E899" s="5" t="s">
        <v>169</v>
      </c>
      <c r="F899" s="4">
        <v>194452</v>
      </c>
      <c r="G899" s="4">
        <f>VLOOKUP($A899,הגדרות!$A$20:$B$90,2,FALSE)</f>
        <v>9</v>
      </c>
    </row>
    <row r="900" spans="1:7" ht="15.75" hidden="1" customHeight="1" x14ac:dyDescent="0.2">
      <c r="A900" s="5">
        <v>59</v>
      </c>
      <c r="B900" s="5" t="s">
        <v>50</v>
      </c>
      <c r="C900" s="5" t="s">
        <v>49</v>
      </c>
      <c r="D900" s="5">
        <v>2012</v>
      </c>
      <c r="E900" s="5" t="s">
        <v>170</v>
      </c>
      <c r="F900" s="4">
        <v>1900</v>
      </c>
      <c r="G900" s="4">
        <f>VLOOKUP($A900,הגדרות!$A$20:$B$90,2,FALSE)</f>
        <v>9</v>
      </c>
    </row>
    <row r="901" spans="1:7" ht="15.75" hidden="1" customHeight="1" x14ac:dyDescent="0.2">
      <c r="A901" s="5">
        <v>59</v>
      </c>
      <c r="B901" s="5" t="s">
        <v>50</v>
      </c>
      <c r="C901" s="5" t="s">
        <v>49</v>
      </c>
      <c r="D901" s="5">
        <v>2012</v>
      </c>
      <c r="E901" s="5" t="s">
        <v>171</v>
      </c>
      <c r="F901" s="4">
        <v>142119</v>
      </c>
      <c r="G901" s="4">
        <f>VLOOKUP($A901,הגדרות!$A$20:$B$90,2,FALSE)</f>
        <v>9</v>
      </c>
    </row>
    <row r="902" spans="1:7" ht="15.75" hidden="1" customHeight="1" x14ac:dyDescent="0.2">
      <c r="A902" s="5">
        <v>59</v>
      </c>
      <c r="B902" s="5" t="s">
        <v>50</v>
      </c>
      <c r="C902" s="5" t="s">
        <v>49</v>
      </c>
      <c r="D902" s="5">
        <v>2013</v>
      </c>
      <c r="E902" s="5" t="s">
        <v>168</v>
      </c>
      <c r="F902" s="4">
        <v>1975</v>
      </c>
      <c r="G902" s="4">
        <f>VLOOKUP($A902,הגדרות!$A$20:$B$90,2,FALSE)</f>
        <v>9</v>
      </c>
    </row>
    <row r="903" spans="1:7" ht="15.75" hidden="1" customHeight="1" x14ac:dyDescent="0.2">
      <c r="A903" s="5">
        <v>59</v>
      </c>
      <c r="B903" s="5" t="s">
        <v>50</v>
      </c>
      <c r="C903" s="5" t="s">
        <v>49</v>
      </c>
      <c r="D903" s="5">
        <v>2013</v>
      </c>
      <c r="E903" s="5" t="s">
        <v>169</v>
      </c>
      <c r="F903" s="4">
        <v>196004</v>
      </c>
      <c r="G903" s="4">
        <f>VLOOKUP($A903,הגדרות!$A$20:$B$90,2,FALSE)</f>
        <v>9</v>
      </c>
    </row>
    <row r="904" spans="1:7" ht="15.75" hidden="1" customHeight="1" x14ac:dyDescent="0.2">
      <c r="A904" s="5">
        <v>59</v>
      </c>
      <c r="B904" s="5" t="s">
        <v>50</v>
      </c>
      <c r="C904" s="5" t="s">
        <v>49</v>
      </c>
      <c r="D904" s="5">
        <v>2013</v>
      </c>
      <c r="E904" s="5" t="s">
        <v>170</v>
      </c>
      <c r="F904" s="4">
        <v>1903</v>
      </c>
      <c r="G904" s="4">
        <f>VLOOKUP($A904,הגדרות!$A$20:$B$90,2,FALSE)</f>
        <v>9</v>
      </c>
    </row>
    <row r="905" spans="1:7" ht="15.75" hidden="1" customHeight="1" x14ac:dyDescent="0.2">
      <c r="A905" s="5">
        <v>59</v>
      </c>
      <c r="B905" s="5" t="s">
        <v>50</v>
      </c>
      <c r="C905" s="5" t="s">
        <v>49</v>
      </c>
      <c r="D905" s="5">
        <v>2013</v>
      </c>
      <c r="E905" s="5" t="s">
        <v>171</v>
      </c>
      <c r="F905" s="4">
        <v>142795</v>
      </c>
      <c r="G905" s="4">
        <f>VLOOKUP($A905,הגדרות!$A$20:$B$90,2,FALSE)</f>
        <v>9</v>
      </c>
    </row>
    <row r="906" spans="1:7" ht="15.75" hidden="1" customHeight="1" x14ac:dyDescent="0.2">
      <c r="A906" s="5">
        <v>59</v>
      </c>
      <c r="B906" s="5" t="s">
        <v>50</v>
      </c>
      <c r="C906" s="5" t="s">
        <v>49</v>
      </c>
      <c r="D906" s="5">
        <v>2014</v>
      </c>
      <c r="E906" s="5" t="s">
        <v>168</v>
      </c>
      <c r="F906" s="4">
        <v>1977</v>
      </c>
      <c r="G906" s="4">
        <f>VLOOKUP($A906,הגדרות!$A$20:$B$90,2,FALSE)</f>
        <v>9</v>
      </c>
    </row>
    <row r="907" spans="1:7" ht="15.75" hidden="1" customHeight="1" x14ac:dyDescent="0.2">
      <c r="A907" s="5">
        <v>59</v>
      </c>
      <c r="B907" s="5" t="s">
        <v>50</v>
      </c>
      <c r="C907" s="5" t="s">
        <v>49</v>
      </c>
      <c r="D907" s="5">
        <v>2014</v>
      </c>
      <c r="E907" s="5" t="s">
        <v>169</v>
      </c>
      <c r="F907" s="4">
        <v>196872</v>
      </c>
      <c r="G907" s="4">
        <f>VLOOKUP($A907,הגדרות!$A$20:$B$90,2,FALSE)</f>
        <v>9</v>
      </c>
    </row>
    <row r="908" spans="1:7" ht="15.75" hidden="1" customHeight="1" x14ac:dyDescent="0.2">
      <c r="A908" s="5">
        <v>59</v>
      </c>
      <c r="B908" s="5" t="s">
        <v>50</v>
      </c>
      <c r="C908" s="5" t="s">
        <v>49</v>
      </c>
      <c r="D908" s="5">
        <v>2014</v>
      </c>
      <c r="E908" s="5" t="s">
        <v>170</v>
      </c>
      <c r="F908" s="4">
        <v>1907</v>
      </c>
      <c r="G908" s="4">
        <f>VLOOKUP($A908,הגדרות!$A$20:$B$90,2,FALSE)</f>
        <v>9</v>
      </c>
    </row>
    <row r="909" spans="1:7" ht="15.75" hidden="1" customHeight="1" x14ac:dyDescent="0.2">
      <c r="A909" s="5">
        <v>59</v>
      </c>
      <c r="B909" s="5" t="s">
        <v>50</v>
      </c>
      <c r="C909" s="5" t="s">
        <v>49</v>
      </c>
      <c r="D909" s="5">
        <v>2014</v>
      </c>
      <c r="E909" s="5" t="s">
        <v>171</v>
      </c>
      <c r="F909" s="4">
        <v>143630</v>
      </c>
      <c r="G909" s="4">
        <f>VLOOKUP($A909,הגדרות!$A$20:$B$90,2,FALSE)</f>
        <v>9</v>
      </c>
    </row>
    <row r="910" spans="1:7" ht="15.75" hidden="1" customHeight="1" x14ac:dyDescent="0.2">
      <c r="A910" s="5">
        <v>59</v>
      </c>
      <c r="B910" s="5" t="s">
        <v>50</v>
      </c>
      <c r="C910" s="5" t="s">
        <v>49</v>
      </c>
      <c r="D910" s="5">
        <v>2015</v>
      </c>
      <c r="E910" s="5" t="s">
        <v>168</v>
      </c>
      <c r="F910" s="4">
        <v>1978</v>
      </c>
      <c r="G910" s="4">
        <f>VLOOKUP($A910,הגדרות!$A$20:$B$90,2,FALSE)</f>
        <v>9</v>
      </c>
    </row>
    <row r="911" spans="1:7" ht="15.75" hidden="1" customHeight="1" x14ac:dyDescent="0.2">
      <c r="A911" s="5">
        <v>59</v>
      </c>
      <c r="B911" s="5" t="s">
        <v>50</v>
      </c>
      <c r="C911" s="5" t="s">
        <v>49</v>
      </c>
      <c r="D911" s="5">
        <v>2015</v>
      </c>
      <c r="E911" s="5" t="s">
        <v>169</v>
      </c>
      <c r="F911" s="4">
        <v>197834</v>
      </c>
      <c r="G911" s="4">
        <f>VLOOKUP($A911,הגדרות!$A$20:$B$90,2,FALSE)</f>
        <v>9</v>
      </c>
    </row>
    <row r="912" spans="1:7" ht="15.75" hidden="1" customHeight="1" x14ac:dyDescent="0.2">
      <c r="A912" s="5">
        <v>59</v>
      </c>
      <c r="B912" s="5" t="s">
        <v>50</v>
      </c>
      <c r="C912" s="5" t="s">
        <v>49</v>
      </c>
      <c r="D912" s="5">
        <v>2015</v>
      </c>
      <c r="E912" s="5" t="s">
        <v>170</v>
      </c>
      <c r="F912" s="4">
        <v>1910</v>
      </c>
      <c r="G912" s="4">
        <f>VLOOKUP($A912,הגדרות!$A$20:$B$90,2,FALSE)</f>
        <v>9</v>
      </c>
    </row>
    <row r="913" spans="1:7" ht="15.75" hidden="1" customHeight="1" x14ac:dyDescent="0.2">
      <c r="A913" s="5">
        <v>59</v>
      </c>
      <c r="B913" s="5" t="s">
        <v>50</v>
      </c>
      <c r="C913" s="5" t="s">
        <v>49</v>
      </c>
      <c r="D913" s="5">
        <v>2015</v>
      </c>
      <c r="E913" s="5" t="s">
        <v>171</v>
      </c>
      <c r="F913" s="4">
        <v>144342</v>
      </c>
      <c r="G913" s="4">
        <f>VLOOKUP($A913,הגדרות!$A$20:$B$90,2,FALSE)</f>
        <v>9</v>
      </c>
    </row>
    <row r="914" spans="1:7" ht="15.75" hidden="1" customHeight="1" x14ac:dyDescent="0.2">
      <c r="A914" s="5">
        <v>69</v>
      </c>
      <c r="B914" s="5" t="s">
        <v>28</v>
      </c>
      <c r="C914" s="5" t="s">
        <v>27</v>
      </c>
      <c r="D914" s="5">
        <v>2010</v>
      </c>
      <c r="E914" s="5" t="s">
        <v>168</v>
      </c>
      <c r="F914" s="4">
        <v>1950</v>
      </c>
      <c r="G914" s="4">
        <f>VLOOKUP($A914,הגדרות!$A$20:$B$90,2,FALSE)</f>
        <v>9</v>
      </c>
    </row>
    <row r="915" spans="1:7" ht="15.75" hidden="1" customHeight="1" x14ac:dyDescent="0.2">
      <c r="A915" s="5">
        <v>69</v>
      </c>
      <c r="B915" s="5" t="s">
        <v>28</v>
      </c>
      <c r="C915" s="5" t="s">
        <v>27</v>
      </c>
      <c r="D915" s="5">
        <v>2010</v>
      </c>
      <c r="E915" s="5" t="s">
        <v>169</v>
      </c>
      <c r="F915" s="4">
        <v>146003</v>
      </c>
      <c r="G915" s="4">
        <f>VLOOKUP($A915,הגדרות!$A$20:$B$90,2,FALSE)</f>
        <v>9</v>
      </c>
    </row>
    <row r="916" spans="1:7" ht="15.75" hidden="1" customHeight="1" x14ac:dyDescent="0.2">
      <c r="A916" s="5">
        <v>69</v>
      </c>
      <c r="B916" s="5" t="s">
        <v>28</v>
      </c>
      <c r="C916" s="5" t="s">
        <v>27</v>
      </c>
      <c r="D916" s="5">
        <v>2010</v>
      </c>
      <c r="E916" s="5" t="s">
        <v>170</v>
      </c>
      <c r="F916" s="4">
        <v>1877</v>
      </c>
      <c r="G916" s="4">
        <f>VLOOKUP($A916,הגדרות!$A$20:$B$90,2,FALSE)</f>
        <v>9</v>
      </c>
    </row>
    <row r="917" spans="1:7" ht="15.75" hidden="1" customHeight="1" x14ac:dyDescent="0.2">
      <c r="A917" s="5">
        <v>69</v>
      </c>
      <c r="B917" s="5" t="s">
        <v>28</v>
      </c>
      <c r="C917" s="5" t="s">
        <v>27</v>
      </c>
      <c r="D917" s="5">
        <v>2010</v>
      </c>
      <c r="E917" s="5" t="s">
        <v>171</v>
      </c>
      <c r="F917" s="4">
        <v>139655</v>
      </c>
      <c r="G917" s="4">
        <f>VLOOKUP($A917,הגדרות!$A$20:$B$90,2,FALSE)</f>
        <v>9</v>
      </c>
    </row>
    <row r="918" spans="1:7" ht="15.75" hidden="1" customHeight="1" x14ac:dyDescent="0.2">
      <c r="A918" s="5">
        <v>69</v>
      </c>
      <c r="B918" s="5" t="s">
        <v>28</v>
      </c>
      <c r="C918" s="5" t="s">
        <v>27</v>
      </c>
      <c r="D918" s="5">
        <v>2011</v>
      </c>
      <c r="E918" s="5" t="s">
        <v>168</v>
      </c>
      <c r="F918" s="4">
        <v>1923</v>
      </c>
      <c r="G918" s="4">
        <f>VLOOKUP($A918,הגדרות!$A$20:$B$90,2,FALSE)</f>
        <v>9</v>
      </c>
    </row>
    <row r="919" spans="1:7" ht="15.75" hidden="1" customHeight="1" x14ac:dyDescent="0.2">
      <c r="A919" s="5">
        <v>69</v>
      </c>
      <c r="B919" s="5" t="s">
        <v>28</v>
      </c>
      <c r="C919" s="5" t="s">
        <v>27</v>
      </c>
      <c r="D919" s="5">
        <v>2011</v>
      </c>
      <c r="E919" s="5" t="s">
        <v>169</v>
      </c>
      <c r="F919" s="4">
        <v>143923</v>
      </c>
      <c r="G919" s="4">
        <f>VLOOKUP($A919,הגדרות!$A$20:$B$90,2,FALSE)</f>
        <v>9</v>
      </c>
    </row>
    <row r="920" spans="1:7" ht="15.75" hidden="1" customHeight="1" x14ac:dyDescent="0.2">
      <c r="A920" s="5">
        <v>69</v>
      </c>
      <c r="B920" s="5" t="s">
        <v>28</v>
      </c>
      <c r="C920" s="5" t="s">
        <v>27</v>
      </c>
      <c r="D920" s="5">
        <v>2011</v>
      </c>
      <c r="E920" s="5" t="s">
        <v>170</v>
      </c>
      <c r="F920" s="4">
        <v>1849</v>
      </c>
      <c r="G920" s="4">
        <f>VLOOKUP($A920,הגדרות!$A$20:$B$90,2,FALSE)</f>
        <v>9</v>
      </c>
    </row>
    <row r="921" spans="1:7" ht="15.75" hidden="1" customHeight="1" x14ac:dyDescent="0.2">
      <c r="A921" s="5">
        <v>69</v>
      </c>
      <c r="B921" s="5" t="s">
        <v>28</v>
      </c>
      <c r="C921" s="5" t="s">
        <v>27</v>
      </c>
      <c r="D921" s="5">
        <v>2011</v>
      </c>
      <c r="E921" s="5" t="s">
        <v>171</v>
      </c>
      <c r="F921" s="4">
        <v>137536</v>
      </c>
      <c r="G921" s="4">
        <f>VLOOKUP($A921,הגדרות!$A$20:$B$90,2,FALSE)</f>
        <v>9</v>
      </c>
    </row>
    <row r="922" spans="1:7" ht="15.75" hidden="1" customHeight="1" x14ac:dyDescent="0.2">
      <c r="A922" s="5">
        <v>69</v>
      </c>
      <c r="B922" s="5" t="s">
        <v>28</v>
      </c>
      <c r="C922" s="5" t="s">
        <v>27</v>
      </c>
      <c r="D922" s="5">
        <v>2012</v>
      </c>
      <c r="E922" s="5" t="s">
        <v>168</v>
      </c>
      <c r="F922" s="4">
        <v>1886</v>
      </c>
      <c r="G922" s="4">
        <f>VLOOKUP($A922,הגדרות!$A$20:$B$90,2,FALSE)</f>
        <v>9</v>
      </c>
    </row>
    <row r="923" spans="1:7" ht="15.75" hidden="1" customHeight="1" x14ac:dyDescent="0.2">
      <c r="A923" s="5">
        <v>69</v>
      </c>
      <c r="B923" s="5" t="s">
        <v>28</v>
      </c>
      <c r="C923" s="5" t="s">
        <v>27</v>
      </c>
      <c r="D923" s="5">
        <v>2012</v>
      </c>
      <c r="E923" s="5" t="s">
        <v>169</v>
      </c>
      <c r="F923" s="4">
        <v>141946</v>
      </c>
      <c r="G923" s="4">
        <f>VLOOKUP($A923,הגדרות!$A$20:$B$90,2,FALSE)</f>
        <v>9</v>
      </c>
    </row>
    <row r="924" spans="1:7" ht="15.75" hidden="1" customHeight="1" x14ac:dyDescent="0.2">
      <c r="A924" s="5">
        <v>69</v>
      </c>
      <c r="B924" s="5" t="s">
        <v>28</v>
      </c>
      <c r="C924" s="5" t="s">
        <v>27</v>
      </c>
      <c r="D924" s="5">
        <v>2012</v>
      </c>
      <c r="E924" s="5" t="s">
        <v>170</v>
      </c>
      <c r="F924" s="4">
        <v>1815</v>
      </c>
      <c r="G924" s="4">
        <f>VLOOKUP($A924,הגדרות!$A$20:$B$90,2,FALSE)</f>
        <v>9</v>
      </c>
    </row>
    <row r="925" spans="1:7" ht="15.75" hidden="1" customHeight="1" x14ac:dyDescent="0.2">
      <c r="A925" s="5">
        <v>69</v>
      </c>
      <c r="B925" s="5" t="s">
        <v>28</v>
      </c>
      <c r="C925" s="5" t="s">
        <v>27</v>
      </c>
      <c r="D925" s="5">
        <v>2012</v>
      </c>
      <c r="E925" s="5" t="s">
        <v>171</v>
      </c>
      <c r="F925" s="4">
        <v>135657</v>
      </c>
      <c r="G925" s="4">
        <f>VLOOKUP($A925,הגדרות!$A$20:$B$90,2,FALSE)</f>
        <v>9</v>
      </c>
    </row>
    <row r="926" spans="1:7" ht="15.75" hidden="1" customHeight="1" x14ac:dyDescent="0.2">
      <c r="A926" s="5">
        <v>69</v>
      </c>
      <c r="B926" s="5" t="s">
        <v>28</v>
      </c>
      <c r="C926" s="5" t="s">
        <v>27</v>
      </c>
      <c r="D926" s="5">
        <v>2013</v>
      </c>
      <c r="E926" s="5" t="s">
        <v>168</v>
      </c>
      <c r="F926" s="4">
        <v>1952</v>
      </c>
      <c r="G926" s="4">
        <f>VLOOKUP($A926,הגדרות!$A$20:$B$90,2,FALSE)</f>
        <v>9</v>
      </c>
    </row>
    <row r="927" spans="1:7" ht="15.75" hidden="1" customHeight="1" x14ac:dyDescent="0.2">
      <c r="A927" s="5">
        <v>69</v>
      </c>
      <c r="B927" s="5" t="s">
        <v>28</v>
      </c>
      <c r="C927" s="5" t="s">
        <v>27</v>
      </c>
      <c r="D927" s="5">
        <v>2013</v>
      </c>
      <c r="E927" s="5" t="s">
        <v>169</v>
      </c>
      <c r="F927" s="4">
        <v>153389</v>
      </c>
      <c r="G927" s="4">
        <f>VLOOKUP($A927,הגדרות!$A$20:$B$90,2,FALSE)</f>
        <v>9</v>
      </c>
    </row>
    <row r="928" spans="1:7" ht="15.75" hidden="1" customHeight="1" x14ac:dyDescent="0.2">
      <c r="A928" s="5">
        <v>69</v>
      </c>
      <c r="B928" s="5" t="s">
        <v>28</v>
      </c>
      <c r="C928" s="5" t="s">
        <v>27</v>
      </c>
      <c r="D928" s="5">
        <v>2013</v>
      </c>
      <c r="E928" s="5" t="s">
        <v>170</v>
      </c>
      <c r="F928" s="4">
        <v>1876</v>
      </c>
      <c r="G928" s="4">
        <f>VLOOKUP($A928,הגדרות!$A$20:$B$90,2,FALSE)</f>
        <v>9</v>
      </c>
    </row>
    <row r="929" spans="1:7" ht="15.75" hidden="1" customHeight="1" x14ac:dyDescent="0.2">
      <c r="A929" s="5">
        <v>69</v>
      </c>
      <c r="B929" s="5" t="s">
        <v>28</v>
      </c>
      <c r="C929" s="5" t="s">
        <v>27</v>
      </c>
      <c r="D929" s="5">
        <v>2013</v>
      </c>
      <c r="E929" s="5" t="s">
        <v>171</v>
      </c>
      <c r="F929" s="4">
        <v>146657</v>
      </c>
      <c r="G929" s="4">
        <f>VLOOKUP($A929,הגדרות!$A$20:$B$90,2,FALSE)</f>
        <v>9</v>
      </c>
    </row>
    <row r="930" spans="1:7" ht="15.75" hidden="1" customHeight="1" x14ac:dyDescent="0.2">
      <c r="A930" s="5">
        <v>69</v>
      </c>
      <c r="B930" s="5" t="s">
        <v>28</v>
      </c>
      <c r="C930" s="5" t="s">
        <v>27</v>
      </c>
      <c r="D930" s="5">
        <v>2014</v>
      </c>
      <c r="E930" s="5" t="s">
        <v>168</v>
      </c>
      <c r="F930" s="4">
        <v>2020</v>
      </c>
      <c r="G930" s="4">
        <f>VLOOKUP($A930,הגדרות!$A$20:$B$90,2,FALSE)</f>
        <v>9</v>
      </c>
    </row>
    <row r="931" spans="1:7" ht="15.75" hidden="1" customHeight="1" x14ac:dyDescent="0.2">
      <c r="A931" s="5">
        <v>69</v>
      </c>
      <c r="B931" s="5" t="s">
        <v>28</v>
      </c>
      <c r="C931" s="5" t="s">
        <v>27</v>
      </c>
      <c r="D931" s="5">
        <v>2014</v>
      </c>
      <c r="E931" s="5" t="s">
        <v>169</v>
      </c>
      <c r="F931" s="4">
        <v>153548</v>
      </c>
      <c r="G931" s="4">
        <f>VLOOKUP($A931,הגדרות!$A$20:$B$90,2,FALSE)</f>
        <v>9</v>
      </c>
    </row>
    <row r="932" spans="1:7" ht="15.75" hidden="1" customHeight="1" x14ac:dyDescent="0.2">
      <c r="A932" s="5">
        <v>69</v>
      </c>
      <c r="B932" s="5" t="s">
        <v>28</v>
      </c>
      <c r="C932" s="5" t="s">
        <v>27</v>
      </c>
      <c r="D932" s="5">
        <v>2014</v>
      </c>
      <c r="E932" s="5" t="s">
        <v>170</v>
      </c>
      <c r="F932" s="4">
        <v>1942</v>
      </c>
      <c r="G932" s="4">
        <f>VLOOKUP($A932,הגדרות!$A$20:$B$90,2,FALSE)</f>
        <v>9</v>
      </c>
    </row>
    <row r="933" spans="1:7" ht="15.75" hidden="1" customHeight="1" x14ac:dyDescent="0.2">
      <c r="A933" s="5">
        <v>69</v>
      </c>
      <c r="B933" s="5" t="s">
        <v>28</v>
      </c>
      <c r="C933" s="5" t="s">
        <v>27</v>
      </c>
      <c r="D933" s="5">
        <v>2014</v>
      </c>
      <c r="E933" s="5" t="s">
        <v>171</v>
      </c>
      <c r="F933" s="4">
        <v>146916</v>
      </c>
      <c r="G933" s="4">
        <f>VLOOKUP($A933,הגדרות!$A$20:$B$90,2,FALSE)</f>
        <v>9</v>
      </c>
    </row>
    <row r="934" spans="1:7" ht="15.75" hidden="1" customHeight="1" x14ac:dyDescent="0.2">
      <c r="A934" s="5">
        <v>69</v>
      </c>
      <c r="B934" s="5" t="s">
        <v>28</v>
      </c>
      <c r="C934" s="5" t="s">
        <v>27</v>
      </c>
      <c r="D934" s="5">
        <v>2015</v>
      </c>
      <c r="E934" s="5" t="s">
        <v>168</v>
      </c>
      <c r="F934" s="4">
        <v>2020</v>
      </c>
      <c r="G934" s="4">
        <f>VLOOKUP($A934,הגדרות!$A$20:$B$90,2,FALSE)</f>
        <v>9</v>
      </c>
    </row>
    <row r="935" spans="1:7" ht="15.75" hidden="1" customHeight="1" x14ac:dyDescent="0.2">
      <c r="A935" s="5">
        <v>69</v>
      </c>
      <c r="B935" s="5" t="s">
        <v>28</v>
      </c>
      <c r="C935" s="5" t="s">
        <v>27</v>
      </c>
      <c r="D935" s="5">
        <v>2015</v>
      </c>
      <c r="E935" s="5" t="s">
        <v>169</v>
      </c>
      <c r="F935" s="4">
        <v>153609</v>
      </c>
      <c r="G935" s="4">
        <f>VLOOKUP($A935,הגדרות!$A$20:$B$90,2,FALSE)</f>
        <v>9</v>
      </c>
    </row>
    <row r="936" spans="1:7" ht="15.75" hidden="1" customHeight="1" x14ac:dyDescent="0.2">
      <c r="A936" s="5">
        <v>69</v>
      </c>
      <c r="B936" s="5" t="s">
        <v>28</v>
      </c>
      <c r="C936" s="5" t="s">
        <v>27</v>
      </c>
      <c r="D936" s="5">
        <v>2015</v>
      </c>
      <c r="E936" s="5" t="s">
        <v>170</v>
      </c>
      <c r="F936" s="4">
        <v>1943</v>
      </c>
      <c r="G936" s="4">
        <f>VLOOKUP($A936,הגדרות!$A$20:$B$90,2,FALSE)</f>
        <v>9</v>
      </c>
    </row>
    <row r="937" spans="1:7" ht="15.75" hidden="1" customHeight="1" x14ac:dyDescent="0.2">
      <c r="A937" s="5">
        <v>69</v>
      </c>
      <c r="B937" s="5" t="s">
        <v>28</v>
      </c>
      <c r="C937" s="5" t="s">
        <v>27</v>
      </c>
      <c r="D937" s="5">
        <v>2015</v>
      </c>
      <c r="E937" s="5" t="s">
        <v>171</v>
      </c>
      <c r="F937" s="4">
        <v>146964</v>
      </c>
      <c r="G937" s="4">
        <f>VLOOKUP($A937,הגדרות!$A$20:$B$90,2,FALSE)</f>
        <v>9</v>
      </c>
    </row>
    <row r="938" spans="1:7" ht="15.75" hidden="1" customHeight="1" x14ac:dyDescent="0.2">
      <c r="A938" s="5">
        <v>17</v>
      </c>
      <c r="B938" s="6" t="s">
        <v>141</v>
      </c>
      <c r="C938" s="5" t="s">
        <v>140</v>
      </c>
      <c r="D938" s="5">
        <v>2010</v>
      </c>
      <c r="E938" s="5" t="s">
        <v>168</v>
      </c>
      <c r="F938" s="4">
        <v>1862</v>
      </c>
      <c r="G938" s="4">
        <f>VLOOKUP($A938,הגדרות!$A$20:$B$90,2,FALSE)</f>
        <v>2</v>
      </c>
    </row>
    <row r="939" spans="1:7" ht="15.75" hidden="1" customHeight="1" x14ac:dyDescent="0.2">
      <c r="A939" s="5">
        <v>17</v>
      </c>
      <c r="B939" s="6" t="s">
        <v>141</v>
      </c>
      <c r="C939" s="5" t="s">
        <v>140</v>
      </c>
      <c r="D939" s="5">
        <v>2010</v>
      </c>
      <c r="E939" s="5" t="s">
        <v>169</v>
      </c>
      <c r="F939" s="4">
        <v>197469</v>
      </c>
      <c r="G939" s="4">
        <f>VLOOKUP($A939,הגדרות!$A$20:$B$90,2,FALSE)</f>
        <v>2</v>
      </c>
    </row>
    <row r="940" spans="1:7" ht="15.75" hidden="1" customHeight="1" x14ac:dyDescent="0.2">
      <c r="A940" s="5">
        <v>17</v>
      </c>
      <c r="B940" s="6" t="s">
        <v>141</v>
      </c>
      <c r="C940" s="5" t="s">
        <v>140</v>
      </c>
      <c r="D940" s="5">
        <v>2010</v>
      </c>
      <c r="E940" s="5" t="s">
        <v>170</v>
      </c>
      <c r="F940" s="4">
        <v>1806</v>
      </c>
      <c r="G940" s="4">
        <f>VLOOKUP($A940,הגדרות!$A$20:$B$90,2,FALSE)</f>
        <v>2</v>
      </c>
    </row>
    <row r="941" spans="1:7" ht="15.75" hidden="1" customHeight="1" x14ac:dyDescent="0.2">
      <c r="A941" s="5">
        <v>17</v>
      </c>
      <c r="B941" s="6" t="s">
        <v>141</v>
      </c>
      <c r="C941" s="5" t="s">
        <v>140</v>
      </c>
      <c r="D941" s="5">
        <v>2010</v>
      </c>
      <c r="E941" s="5" t="s">
        <v>171</v>
      </c>
      <c r="F941" s="4">
        <v>190475</v>
      </c>
      <c r="G941" s="4">
        <f>VLOOKUP($A941,הגדרות!$A$20:$B$90,2,FALSE)</f>
        <v>2</v>
      </c>
    </row>
    <row r="942" spans="1:7" ht="15.75" hidden="1" customHeight="1" x14ac:dyDescent="0.2">
      <c r="A942" s="5">
        <v>17</v>
      </c>
      <c r="B942" s="6" t="s">
        <v>141</v>
      </c>
      <c r="C942" s="5" t="s">
        <v>140</v>
      </c>
      <c r="D942" s="5">
        <v>2011</v>
      </c>
      <c r="E942" s="5" t="s">
        <v>168</v>
      </c>
      <c r="F942" s="4">
        <v>1866</v>
      </c>
      <c r="G942" s="4">
        <f>VLOOKUP($A942,הגדרות!$A$20:$B$90,2,FALSE)</f>
        <v>2</v>
      </c>
    </row>
    <row r="943" spans="1:7" ht="15.75" hidden="1" customHeight="1" x14ac:dyDescent="0.2">
      <c r="A943" s="5">
        <v>17</v>
      </c>
      <c r="B943" s="6" t="s">
        <v>141</v>
      </c>
      <c r="C943" s="5" t="s">
        <v>140</v>
      </c>
      <c r="D943" s="5">
        <v>2011</v>
      </c>
      <c r="E943" s="5" t="s">
        <v>169</v>
      </c>
      <c r="F943" s="4">
        <v>198209</v>
      </c>
      <c r="G943" s="4">
        <f>VLOOKUP($A943,הגדרות!$A$20:$B$90,2,FALSE)</f>
        <v>2</v>
      </c>
    </row>
    <row r="944" spans="1:7" ht="15.75" hidden="1" customHeight="1" x14ac:dyDescent="0.2">
      <c r="A944" s="5">
        <v>17</v>
      </c>
      <c r="B944" s="6" t="s">
        <v>141</v>
      </c>
      <c r="C944" s="5" t="s">
        <v>140</v>
      </c>
      <c r="D944" s="5">
        <v>2011</v>
      </c>
      <c r="E944" s="5" t="s">
        <v>170</v>
      </c>
      <c r="F944" s="4">
        <v>1809</v>
      </c>
      <c r="G944" s="4">
        <f>VLOOKUP($A944,הגדרות!$A$20:$B$90,2,FALSE)</f>
        <v>2</v>
      </c>
    </row>
    <row r="945" spans="1:7" ht="15.75" hidden="1" customHeight="1" x14ac:dyDescent="0.2">
      <c r="A945" s="5">
        <v>17</v>
      </c>
      <c r="B945" s="6" t="s">
        <v>141</v>
      </c>
      <c r="C945" s="5" t="s">
        <v>140</v>
      </c>
      <c r="D945" s="5">
        <v>2011</v>
      </c>
      <c r="E945" s="5" t="s">
        <v>171</v>
      </c>
      <c r="F945" s="4">
        <v>191030</v>
      </c>
      <c r="G945" s="4">
        <f>VLOOKUP($A945,הגדרות!$A$20:$B$90,2,FALSE)</f>
        <v>2</v>
      </c>
    </row>
    <row r="946" spans="1:7" ht="15.75" hidden="1" customHeight="1" x14ac:dyDescent="0.2">
      <c r="A946" s="5">
        <v>17</v>
      </c>
      <c r="B946" s="6" t="s">
        <v>141</v>
      </c>
      <c r="C946" s="5" t="s">
        <v>140</v>
      </c>
      <c r="D946" s="5">
        <v>2012</v>
      </c>
      <c r="E946" s="5" t="s">
        <v>168</v>
      </c>
      <c r="F946" s="4">
        <v>1802</v>
      </c>
      <c r="G946" s="4">
        <f>VLOOKUP($A946,הגדרות!$A$20:$B$90,2,FALSE)</f>
        <v>2</v>
      </c>
    </row>
    <row r="947" spans="1:7" ht="15.75" hidden="1" customHeight="1" x14ac:dyDescent="0.2">
      <c r="A947" s="5">
        <v>17</v>
      </c>
      <c r="B947" s="6" t="s">
        <v>141</v>
      </c>
      <c r="C947" s="5" t="s">
        <v>140</v>
      </c>
      <c r="D947" s="5">
        <v>2012</v>
      </c>
      <c r="E947" s="5" t="s">
        <v>169</v>
      </c>
      <c r="F947" s="4">
        <v>190076</v>
      </c>
      <c r="G947" s="4">
        <f>VLOOKUP($A947,הגדרות!$A$20:$B$90,2,FALSE)</f>
        <v>2</v>
      </c>
    </row>
    <row r="948" spans="1:7" ht="15.75" hidden="1" customHeight="1" x14ac:dyDescent="0.2">
      <c r="A948" s="5">
        <v>17</v>
      </c>
      <c r="B948" s="6" t="s">
        <v>141</v>
      </c>
      <c r="C948" s="5" t="s">
        <v>140</v>
      </c>
      <c r="D948" s="5">
        <v>2012</v>
      </c>
      <c r="E948" s="5" t="s">
        <v>170</v>
      </c>
      <c r="F948" s="4">
        <v>1745</v>
      </c>
      <c r="G948" s="4">
        <f>VLOOKUP($A948,הגדרות!$A$20:$B$90,2,FALSE)</f>
        <v>2</v>
      </c>
    </row>
    <row r="949" spans="1:7" ht="15.75" hidden="1" customHeight="1" x14ac:dyDescent="0.2">
      <c r="A949" s="5">
        <v>17</v>
      </c>
      <c r="B949" s="6" t="s">
        <v>141</v>
      </c>
      <c r="C949" s="5" t="s">
        <v>140</v>
      </c>
      <c r="D949" s="5">
        <v>2012</v>
      </c>
      <c r="E949" s="5" t="s">
        <v>171</v>
      </c>
      <c r="F949" s="4">
        <v>183207</v>
      </c>
      <c r="G949" s="4">
        <f>VLOOKUP($A949,הגדרות!$A$20:$B$90,2,FALSE)</f>
        <v>2</v>
      </c>
    </row>
    <row r="950" spans="1:7" ht="15.75" hidden="1" customHeight="1" x14ac:dyDescent="0.2">
      <c r="A950" s="5">
        <v>17</v>
      </c>
      <c r="B950" s="6" t="s">
        <v>141</v>
      </c>
      <c r="C950" s="5" t="s">
        <v>140</v>
      </c>
      <c r="D950" s="5">
        <v>2013</v>
      </c>
      <c r="E950" s="5" t="s">
        <v>168</v>
      </c>
      <c r="F950" s="4">
        <v>1805</v>
      </c>
      <c r="G950" s="4">
        <f>VLOOKUP($A950,הגדרות!$A$20:$B$90,2,FALSE)</f>
        <v>2</v>
      </c>
    </row>
    <row r="951" spans="1:7" ht="15.75" hidden="1" customHeight="1" x14ac:dyDescent="0.2">
      <c r="A951" s="5">
        <v>17</v>
      </c>
      <c r="B951" s="6" t="s">
        <v>141</v>
      </c>
      <c r="C951" s="5" t="s">
        <v>140</v>
      </c>
      <c r="D951" s="5">
        <v>2013</v>
      </c>
      <c r="E951" s="5" t="s">
        <v>169</v>
      </c>
      <c r="F951" s="4">
        <v>212033</v>
      </c>
      <c r="G951" s="4">
        <f>VLOOKUP($A951,הגדרות!$A$20:$B$90,2,FALSE)</f>
        <v>2</v>
      </c>
    </row>
    <row r="952" spans="1:7" ht="15.75" hidden="1" customHeight="1" x14ac:dyDescent="0.2">
      <c r="A952" s="5">
        <v>17</v>
      </c>
      <c r="B952" s="6" t="s">
        <v>141</v>
      </c>
      <c r="C952" s="5" t="s">
        <v>140</v>
      </c>
      <c r="D952" s="5">
        <v>2013</v>
      </c>
      <c r="E952" s="5" t="s">
        <v>170</v>
      </c>
      <c r="F952" s="4">
        <v>1749</v>
      </c>
      <c r="G952" s="4">
        <f>VLOOKUP($A952,הגדרות!$A$20:$B$90,2,FALSE)</f>
        <v>2</v>
      </c>
    </row>
    <row r="953" spans="1:7" ht="15.75" hidden="1" customHeight="1" x14ac:dyDescent="0.2">
      <c r="A953" s="5">
        <v>17</v>
      </c>
      <c r="B953" s="6" t="s">
        <v>141</v>
      </c>
      <c r="C953" s="5" t="s">
        <v>140</v>
      </c>
      <c r="D953" s="5">
        <v>2013</v>
      </c>
      <c r="E953" s="5" t="s">
        <v>171</v>
      </c>
      <c r="F953" s="4">
        <v>183878</v>
      </c>
      <c r="G953" s="4">
        <f>VLOOKUP($A953,הגדרות!$A$20:$B$90,2,FALSE)</f>
        <v>2</v>
      </c>
    </row>
    <row r="954" spans="1:7" ht="15.75" hidden="1" customHeight="1" x14ac:dyDescent="0.2">
      <c r="A954" s="5">
        <v>17</v>
      </c>
      <c r="B954" s="6" t="s">
        <v>141</v>
      </c>
      <c r="C954" s="5" t="s">
        <v>140</v>
      </c>
      <c r="D954" s="5">
        <v>2014</v>
      </c>
      <c r="E954" s="5" t="s">
        <v>168</v>
      </c>
      <c r="F954" s="4">
        <v>1886</v>
      </c>
      <c r="G954" s="4">
        <f>VLOOKUP($A954,הגדרות!$A$20:$B$90,2,FALSE)</f>
        <v>2</v>
      </c>
    </row>
    <row r="955" spans="1:7" ht="15.75" hidden="1" customHeight="1" x14ac:dyDescent="0.2">
      <c r="A955" s="5">
        <v>17</v>
      </c>
      <c r="B955" s="6" t="s">
        <v>141</v>
      </c>
      <c r="C955" s="5" t="s">
        <v>140</v>
      </c>
      <c r="D955" s="5">
        <v>2014</v>
      </c>
      <c r="E955" s="5" t="s">
        <v>169</v>
      </c>
      <c r="F955" s="4">
        <v>201375</v>
      </c>
      <c r="G955" s="4">
        <f>VLOOKUP($A955,הגדרות!$A$20:$B$90,2,FALSE)</f>
        <v>2</v>
      </c>
    </row>
    <row r="956" spans="1:7" ht="15.75" hidden="1" customHeight="1" x14ac:dyDescent="0.2">
      <c r="A956" s="5">
        <v>17</v>
      </c>
      <c r="B956" s="6" t="s">
        <v>141</v>
      </c>
      <c r="C956" s="5" t="s">
        <v>140</v>
      </c>
      <c r="D956" s="5">
        <v>2014</v>
      </c>
      <c r="E956" s="5" t="s">
        <v>170</v>
      </c>
      <c r="F956" s="4">
        <v>1827</v>
      </c>
      <c r="G956" s="4">
        <f>VLOOKUP($A956,הגדרות!$A$20:$B$90,2,FALSE)</f>
        <v>2</v>
      </c>
    </row>
    <row r="957" spans="1:7" ht="15.75" hidden="1" customHeight="1" x14ac:dyDescent="0.2">
      <c r="A957" s="5">
        <v>17</v>
      </c>
      <c r="B957" s="6" t="s">
        <v>141</v>
      </c>
      <c r="C957" s="5" t="s">
        <v>140</v>
      </c>
      <c r="D957" s="5">
        <v>2014</v>
      </c>
      <c r="E957" s="5" t="s">
        <v>171</v>
      </c>
      <c r="F957" s="4">
        <v>194018</v>
      </c>
      <c r="G957" s="4">
        <f>VLOOKUP($A957,הגדרות!$A$20:$B$90,2,FALSE)</f>
        <v>2</v>
      </c>
    </row>
    <row r="958" spans="1:7" ht="15.75" hidden="1" customHeight="1" x14ac:dyDescent="0.2">
      <c r="A958" s="5">
        <v>17</v>
      </c>
      <c r="B958" s="6" t="s">
        <v>141</v>
      </c>
      <c r="C958" s="5" t="s">
        <v>140</v>
      </c>
      <c r="D958" s="5">
        <v>2015</v>
      </c>
      <c r="E958" s="5" t="s">
        <v>168</v>
      </c>
      <c r="F958" s="4">
        <v>1896</v>
      </c>
      <c r="G958" s="4">
        <f>VLOOKUP($A958,הגדרות!$A$20:$B$90,2,FALSE)</f>
        <v>2</v>
      </c>
    </row>
    <row r="959" spans="1:7" ht="15.75" hidden="1" customHeight="1" x14ac:dyDescent="0.2">
      <c r="A959" s="5">
        <v>17</v>
      </c>
      <c r="B959" s="6" t="s">
        <v>141</v>
      </c>
      <c r="C959" s="5" t="s">
        <v>140</v>
      </c>
      <c r="D959" s="5">
        <v>2015</v>
      </c>
      <c r="E959" s="5" t="s">
        <v>169</v>
      </c>
      <c r="F959" s="4">
        <v>202161</v>
      </c>
      <c r="G959" s="4">
        <f>VLOOKUP($A959,הגדרות!$A$20:$B$90,2,FALSE)</f>
        <v>2</v>
      </c>
    </row>
    <row r="960" spans="1:7" ht="15.75" hidden="1" customHeight="1" x14ac:dyDescent="0.2">
      <c r="A960" s="5">
        <v>17</v>
      </c>
      <c r="B960" s="6" t="s">
        <v>141</v>
      </c>
      <c r="C960" s="5" t="s">
        <v>140</v>
      </c>
      <c r="D960" s="5">
        <v>2015</v>
      </c>
      <c r="E960" s="5" t="s">
        <v>170</v>
      </c>
      <c r="F960" s="4">
        <v>1827</v>
      </c>
      <c r="G960" s="4">
        <f>VLOOKUP($A960,הגדרות!$A$20:$B$90,2,FALSE)</f>
        <v>2</v>
      </c>
    </row>
    <row r="961" spans="1:7" ht="15.75" hidden="1" customHeight="1" x14ac:dyDescent="0.2">
      <c r="A961" s="5">
        <v>17</v>
      </c>
      <c r="B961" s="6" t="s">
        <v>141</v>
      </c>
      <c r="C961" s="5" t="s">
        <v>140</v>
      </c>
      <c r="D961" s="5">
        <v>2015</v>
      </c>
      <c r="E961" s="5" t="s">
        <v>171</v>
      </c>
      <c r="F961" s="4">
        <v>194142</v>
      </c>
      <c r="G961" s="4">
        <f>VLOOKUP($A961,הגדרות!$A$20:$B$90,2,FALSE)</f>
        <v>2</v>
      </c>
    </row>
    <row r="962" spans="1:7" ht="15.75" hidden="1" customHeight="1" x14ac:dyDescent="0.2">
      <c r="A962" s="5">
        <v>71</v>
      </c>
      <c r="B962" s="5" t="s">
        <v>22</v>
      </c>
      <c r="C962" s="5" t="s">
        <v>21</v>
      </c>
      <c r="D962" s="5">
        <v>2010</v>
      </c>
      <c r="E962" s="5" t="s">
        <v>168</v>
      </c>
      <c r="F962" s="4">
        <v>1657</v>
      </c>
      <c r="G962" s="4">
        <f>VLOOKUP($A962,הגדרות!$A$20:$B$90,2,FALSE)</f>
        <v>9</v>
      </c>
    </row>
    <row r="963" spans="1:7" ht="15.75" hidden="1" customHeight="1" x14ac:dyDescent="0.2">
      <c r="A963" s="5">
        <v>71</v>
      </c>
      <c r="B963" s="5" t="s">
        <v>22</v>
      </c>
      <c r="C963" s="5" t="s">
        <v>21</v>
      </c>
      <c r="D963" s="5">
        <v>2010</v>
      </c>
      <c r="E963" s="5" t="s">
        <v>169</v>
      </c>
      <c r="F963" s="4">
        <v>125183</v>
      </c>
      <c r="G963" s="4">
        <f>VLOOKUP($A963,הגדרות!$A$20:$B$90,2,FALSE)</f>
        <v>9</v>
      </c>
    </row>
    <row r="964" spans="1:7" ht="15.75" hidden="1" customHeight="1" x14ac:dyDescent="0.2">
      <c r="A964" s="5">
        <v>71</v>
      </c>
      <c r="B964" s="5" t="s">
        <v>22</v>
      </c>
      <c r="C964" s="5" t="s">
        <v>21</v>
      </c>
      <c r="D964" s="5">
        <v>2010</v>
      </c>
      <c r="E964" s="5" t="s">
        <v>170</v>
      </c>
      <c r="F964" s="4">
        <v>1640</v>
      </c>
      <c r="G964" s="4">
        <f>VLOOKUP($A964,הגדרות!$A$20:$B$90,2,FALSE)</f>
        <v>9</v>
      </c>
    </row>
    <row r="965" spans="1:7" ht="15.75" hidden="1" customHeight="1" x14ac:dyDescent="0.2">
      <c r="A965" s="5">
        <v>71</v>
      </c>
      <c r="B965" s="5" t="s">
        <v>22</v>
      </c>
      <c r="C965" s="5" t="s">
        <v>21</v>
      </c>
      <c r="D965" s="5">
        <v>2010</v>
      </c>
      <c r="E965" s="5" t="s">
        <v>171</v>
      </c>
      <c r="F965" s="4">
        <v>120989</v>
      </c>
      <c r="G965" s="4">
        <f>VLOOKUP($A965,הגדרות!$A$20:$B$90,2,FALSE)</f>
        <v>9</v>
      </c>
    </row>
    <row r="966" spans="1:7" ht="15.75" hidden="1" customHeight="1" x14ac:dyDescent="0.2">
      <c r="A966" s="5">
        <v>71</v>
      </c>
      <c r="B966" s="5" t="s">
        <v>22</v>
      </c>
      <c r="C966" s="5" t="s">
        <v>21</v>
      </c>
      <c r="D966" s="5">
        <v>2011</v>
      </c>
      <c r="E966" s="5" t="s">
        <v>168</v>
      </c>
      <c r="F966" s="4">
        <v>1657</v>
      </c>
      <c r="G966" s="4">
        <f>VLOOKUP($A966,הגדרות!$A$20:$B$90,2,FALSE)</f>
        <v>9</v>
      </c>
    </row>
    <row r="967" spans="1:7" ht="15.75" hidden="1" customHeight="1" x14ac:dyDescent="0.2">
      <c r="A967" s="5">
        <v>71</v>
      </c>
      <c r="B967" s="5" t="s">
        <v>22</v>
      </c>
      <c r="C967" s="5" t="s">
        <v>21</v>
      </c>
      <c r="D967" s="5">
        <v>2011</v>
      </c>
      <c r="E967" s="5" t="s">
        <v>169</v>
      </c>
      <c r="F967" s="4">
        <v>125193</v>
      </c>
      <c r="G967" s="4">
        <f>VLOOKUP($A967,הגדרות!$A$20:$B$90,2,FALSE)</f>
        <v>9</v>
      </c>
    </row>
    <row r="968" spans="1:7" ht="15.75" hidden="1" customHeight="1" x14ac:dyDescent="0.2">
      <c r="A968" s="5">
        <v>71</v>
      </c>
      <c r="B968" s="5" t="s">
        <v>22</v>
      </c>
      <c r="C968" s="5" t="s">
        <v>21</v>
      </c>
      <c r="D968" s="5">
        <v>2011</v>
      </c>
      <c r="E968" s="5" t="s">
        <v>170</v>
      </c>
      <c r="F968" s="4">
        <v>1640</v>
      </c>
      <c r="G968" s="4">
        <f>VLOOKUP($A968,הגדרות!$A$20:$B$90,2,FALSE)</f>
        <v>9</v>
      </c>
    </row>
    <row r="969" spans="1:7" ht="15.75" hidden="1" customHeight="1" x14ac:dyDescent="0.2">
      <c r="A969" s="5">
        <v>71</v>
      </c>
      <c r="B969" s="5" t="s">
        <v>22</v>
      </c>
      <c r="C969" s="5" t="s">
        <v>21</v>
      </c>
      <c r="D969" s="5">
        <v>2011</v>
      </c>
      <c r="E969" s="5" t="s">
        <v>171</v>
      </c>
      <c r="F969" s="4">
        <v>120999</v>
      </c>
      <c r="G969" s="4">
        <f>VLOOKUP($A969,הגדרות!$A$20:$B$90,2,FALSE)</f>
        <v>9</v>
      </c>
    </row>
    <row r="970" spans="1:7" ht="15.75" hidden="1" customHeight="1" x14ac:dyDescent="0.2">
      <c r="A970" s="5">
        <v>71</v>
      </c>
      <c r="B970" s="5" t="s">
        <v>22</v>
      </c>
      <c r="C970" s="5" t="s">
        <v>21</v>
      </c>
      <c r="D970" s="5">
        <v>2012</v>
      </c>
      <c r="E970" s="5" t="s">
        <v>168</v>
      </c>
      <c r="F970" s="4">
        <v>1776</v>
      </c>
      <c r="G970" s="4">
        <f>VLOOKUP($A970,הגדרות!$A$20:$B$90,2,FALSE)</f>
        <v>9</v>
      </c>
    </row>
    <row r="971" spans="1:7" ht="15.75" hidden="1" customHeight="1" x14ac:dyDescent="0.2">
      <c r="A971" s="5">
        <v>71</v>
      </c>
      <c r="B971" s="5" t="s">
        <v>22</v>
      </c>
      <c r="C971" s="5" t="s">
        <v>21</v>
      </c>
      <c r="D971" s="5">
        <v>2012</v>
      </c>
      <c r="E971" s="5" t="s">
        <v>169</v>
      </c>
      <c r="F971" s="4">
        <v>132967</v>
      </c>
      <c r="G971" s="4">
        <f>VLOOKUP($A971,הגדרות!$A$20:$B$90,2,FALSE)</f>
        <v>9</v>
      </c>
    </row>
    <row r="972" spans="1:7" ht="15.75" hidden="1" customHeight="1" x14ac:dyDescent="0.2">
      <c r="A972" s="5">
        <v>71</v>
      </c>
      <c r="B972" s="5" t="s">
        <v>22</v>
      </c>
      <c r="C972" s="5" t="s">
        <v>21</v>
      </c>
      <c r="D972" s="5">
        <v>2012</v>
      </c>
      <c r="E972" s="5" t="s">
        <v>170</v>
      </c>
      <c r="F972" s="4">
        <v>1757</v>
      </c>
      <c r="G972" s="4">
        <f>VLOOKUP($A972,הגדרות!$A$20:$B$90,2,FALSE)</f>
        <v>9</v>
      </c>
    </row>
    <row r="973" spans="1:7" ht="15.75" hidden="1" customHeight="1" x14ac:dyDescent="0.2">
      <c r="A973" s="5">
        <v>71</v>
      </c>
      <c r="B973" s="5" t="s">
        <v>22</v>
      </c>
      <c r="C973" s="5" t="s">
        <v>21</v>
      </c>
      <c r="D973" s="5">
        <v>2012</v>
      </c>
      <c r="E973" s="5" t="s">
        <v>171</v>
      </c>
      <c r="F973" s="4">
        <v>128749</v>
      </c>
      <c r="G973" s="4">
        <f>VLOOKUP($A973,הגדרות!$A$20:$B$90,2,FALSE)</f>
        <v>9</v>
      </c>
    </row>
    <row r="974" spans="1:7" ht="15.75" hidden="1" customHeight="1" x14ac:dyDescent="0.2">
      <c r="A974" s="5">
        <v>71</v>
      </c>
      <c r="B974" s="5" t="s">
        <v>22</v>
      </c>
      <c r="C974" s="5" t="s">
        <v>21</v>
      </c>
      <c r="D974" s="5">
        <v>2013</v>
      </c>
      <c r="E974" s="5" t="s">
        <v>168</v>
      </c>
      <c r="F974" s="4">
        <v>1785</v>
      </c>
      <c r="G974" s="4">
        <f>VLOOKUP($A974,הגדרות!$A$20:$B$90,2,FALSE)</f>
        <v>9</v>
      </c>
    </row>
    <row r="975" spans="1:7" ht="15.75" hidden="1" customHeight="1" x14ac:dyDescent="0.2">
      <c r="A975" s="5">
        <v>71</v>
      </c>
      <c r="B975" s="5" t="s">
        <v>22</v>
      </c>
      <c r="C975" s="5" t="s">
        <v>21</v>
      </c>
      <c r="D975" s="5">
        <v>2013</v>
      </c>
      <c r="E975" s="5" t="s">
        <v>169</v>
      </c>
      <c r="F975" s="4">
        <v>133364</v>
      </c>
      <c r="G975" s="4">
        <f>VLOOKUP($A975,הגדרות!$A$20:$B$90,2,FALSE)</f>
        <v>9</v>
      </c>
    </row>
    <row r="976" spans="1:7" ht="15.75" hidden="1" customHeight="1" x14ac:dyDescent="0.2">
      <c r="A976" s="5">
        <v>71</v>
      </c>
      <c r="B976" s="5" t="s">
        <v>22</v>
      </c>
      <c r="C976" s="5" t="s">
        <v>21</v>
      </c>
      <c r="D976" s="5">
        <v>2013</v>
      </c>
      <c r="E976" s="5" t="s">
        <v>170</v>
      </c>
      <c r="F976" s="4">
        <v>1761</v>
      </c>
      <c r="G976" s="4">
        <f>VLOOKUP($A976,הגדרות!$A$20:$B$90,2,FALSE)</f>
        <v>9</v>
      </c>
    </row>
    <row r="977" spans="1:7" ht="15.75" hidden="1" customHeight="1" x14ac:dyDescent="0.2">
      <c r="A977" s="5">
        <v>71</v>
      </c>
      <c r="B977" s="5" t="s">
        <v>22</v>
      </c>
      <c r="C977" s="5" t="s">
        <v>21</v>
      </c>
      <c r="D977" s="5">
        <v>2013</v>
      </c>
      <c r="E977" s="5" t="s">
        <v>171</v>
      </c>
      <c r="F977" s="4">
        <v>129074</v>
      </c>
      <c r="G977" s="4">
        <f>VLOOKUP($A977,הגדרות!$A$20:$B$90,2,FALSE)</f>
        <v>9</v>
      </c>
    </row>
    <row r="978" spans="1:7" ht="15.75" hidden="1" customHeight="1" x14ac:dyDescent="0.2">
      <c r="A978" s="5">
        <v>71</v>
      </c>
      <c r="B978" s="5" t="s">
        <v>22</v>
      </c>
      <c r="C978" s="5" t="s">
        <v>21</v>
      </c>
      <c r="D978" s="5">
        <v>2014</v>
      </c>
      <c r="E978" s="5" t="s">
        <v>168</v>
      </c>
      <c r="F978" s="4">
        <v>1776</v>
      </c>
      <c r="G978" s="4">
        <f>VLOOKUP($A978,הגדרות!$A$20:$B$90,2,FALSE)</f>
        <v>9</v>
      </c>
    </row>
    <row r="979" spans="1:7" ht="15.75" hidden="1" customHeight="1" x14ac:dyDescent="0.2">
      <c r="A979" s="5">
        <v>71</v>
      </c>
      <c r="B979" s="5" t="s">
        <v>22</v>
      </c>
      <c r="C979" s="5" t="s">
        <v>21</v>
      </c>
      <c r="D979" s="5">
        <v>2014</v>
      </c>
      <c r="E979" s="5" t="s">
        <v>169</v>
      </c>
      <c r="F979" s="4">
        <v>132821</v>
      </c>
      <c r="G979" s="4">
        <f>VLOOKUP($A979,הגדרות!$A$20:$B$90,2,FALSE)</f>
        <v>9</v>
      </c>
    </row>
    <row r="980" spans="1:7" ht="15.75" hidden="1" customHeight="1" x14ac:dyDescent="0.2">
      <c r="A980" s="5">
        <v>71</v>
      </c>
      <c r="B980" s="5" t="s">
        <v>22</v>
      </c>
      <c r="C980" s="5" t="s">
        <v>21</v>
      </c>
      <c r="D980" s="5">
        <v>2014</v>
      </c>
      <c r="E980" s="5" t="s">
        <v>170</v>
      </c>
      <c r="F980" s="4">
        <v>1760</v>
      </c>
      <c r="G980" s="4">
        <f>VLOOKUP($A980,הגדרות!$A$20:$B$90,2,FALSE)</f>
        <v>9</v>
      </c>
    </row>
    <row r="981" spans="1:7" ht="15.75" hidden="1" customHeight="1" x14ac:dyDescent="0.2">
      <c r="A981" s="5">
        <v>71</v>
      </c>
      <c r="B981" s="5" t="s">
        <v>22</v>
      </c>
      <c r="C981" s="5" t="s">
        <v>21</v>
      </c>
      <c r="D981" s="5">
        <v>2014</v>
      </c>
      <c r="E981" s="5" t="s">
        <v>171</v>
      </c>
      <c r="F981" s="4">
        <v>129155</v>
      </c>
      <c r="G981" s="4">
        <f>VLOOKUP($A981,הגדרות!$A$20:$B$90,2,FALSE)</f>
        <v>9</v>
      </c>
    </row>
    <row r="982" spans="1:7" ht="15.75" hidden="1" customHeight="1" x14ac:dyDescent="0.2">
      <c r="A982" s="5">
        <v>71</v>
      </c>
      <c r="B982" s="5" t="s">
        <v>22</v>
      </c>
      <c r="C982" s="5" t="s">
        <v>21</v>
      </c>
      <c r="D982" s="5">
        <v>2015</v>
      </c>
      <c r="E982" s="5" t="s">
        <v>168</v>
      </c>
      <c r="F982" s="4">
        <v>1777</v>
      </c>
      <c r="G982" s="4">
        <f>VLOOKUP($A982,הגדרות!$A$20:$B$90,2,FALSE)</f>
        <v>9</v>
      </c>
    </row>
    <row r="983" spans="1:7" ht="15.75" hidden="1" customHeight="1" x14ac:dyDescent="0.2">
      <c r="A983" s="5">
        <v>71</v>
      </c>
      <c r="B983" s="5" t="s">
        <v>22</v>
      </c>
      <c r="C983" s="5" t="s">
        <v>21</v>
      </c>
      <c r="D983" s="5">
        <v>2015</v>
      </c>
      <c r="E983" s="5" t="s">
        <v>169</v>
      </c>
      <c r="F983" s="4">
        <v>133173</v>
      </c>
      <c r="G983" s="4">
        <f>VLOOKUP($A983,הגדרות!$A$20:$B$90,2,FALSE)</f>
        <v>9</v>
      </c>
    </row>
    <row r="984" spans="1:7" ht="15.75" hidden="1" customHeight="1" x14ac:dyDescent="0.2">
      <c r="A984" s="5">
        <v>71</v>
      </c>
      <c r="B984" s="5" t="s">
        <v>22</v>
      </c>
      <c r="C984" s="5" t="s">
        <v>21</v>
      </c>
      <c r="D984" s="5">
        <v>2015</v>
      </c>
      <c r="E984" s="5" t="s">
        <v>170</v>
      </c>
      <c r="F984" s="4">
        <v>1760</v>
      </c>
      <c r="G984" s="4">
        <f>VLOOKUP($A984,הגדרות!$A$20:$B$90,2,FALSE)</f>
        <v>9</v>
      </c>
    </row>
    <row r="985" spans="1:7" ht="15.75" hidden="1" customHeight="1" x14ac:dyDescent="0.2">
      <c r="A985" s="5">
        <v>71</v>
      </c>
      <c r="B985" s="5" t="s">
        <v>22</v>
      </c>
      <c r="C985" s="5" t="s">
        <v>21</v>
      </c>
      <c r="D985" s="5">
        <v>2015</v>
      </c>
      <c r="E985" s="5" t="s">
        <v>171</v>
      </c>
      <c r="F985" s="4">
        <v>129171</v>
      </c>
      <c r="G985" s="4">
        <f>VLOOKUP($A985,הגדרות!$A$20:$B$90,2,FALSE)</f>
        <v>9</v>
      </c>
    </row>
    <row r="986" spans="1:7" ht="15.75" hidden="1" customHeight="1" x14ac:dyDescent="0.2">
      <c r="A986" s="5">
        <v>22</v>
      </c>
      <c r="B986" s="5" t="s">
        <v>129</v>
      </c>
      <c r="C986" s="5" t="s">
        <v>128</v>
      </c>
      <c r="D986" s="5">
        <v>2010</v>
      </c>
      <c r="E986" s="5" t="s">
        <v>168</v>
      </c>
      <c r="F986" s="4">
        <v>1567</v>
      </c>
      <c r="G986" s="4">
        <f>VLOOKUP($A986,הגדרות!$A$20:$B$90,2,FALSE)</f>
        <v>2</v>
      </c>
    </row>
    <row r="987" spans="1:7" ht="15.75" hidden="1" customHeight="1" x14ac:dyDescent="0.2">
      <c r="A987" s="5">
        <v>22</v>
      </c>
      <c r="B987" s="5" t="s">
        <v>129</v>
      </c>
      <c r="C987" s="5" t="s">
        <v>128</v>
      </c>
      <c r="D987" s="5">
        <v>2010</v>
      </c>
      <c r="E987" s="5" t="s">
        <v>169</v>
      </c>
      <c r="F987" s="4">
        <v>226740</v>
      </c>
      <c r="G987" s="4">
        <f>VLOOKUP($A987,הגדרות!$A$20:$B$90,2,FALSE)</f>
        <v>2</v>
      </c>
    </row>
    <row r="988" spans="1:7" ht="15.75" hidden="1" customHeight="1" x14ac:dyDescent="0.2">
      <c r="A988" s="5">
        <v>22</v>
      </c>
      <c r="B988" s="5" t="s">
        <v>129</v>
      </c>
      <c r="C988" s="5" t="s">
        <v>128</v>
      </c>
      <c r="D988" s="5">
        <v>2010</v>
      </c>
      <c r="E988" s="5" t="s">
        <v>170</v>
      </c>
      <c r="F988" s="4">
        <v>1444</v>
      </c>
      <c r="G988" s="4">
        <f>VLOOKUP($A988,הגדרות!$A$20:$B$90,2,FALSE)</f>
        <v>2</v>
      </c>
    </row>
    <row r="989" spans="1:7" ht="15.75" hidden="1" customHeight="1" x14ac:dyDescent="0.2">
      <c r="A989" s="5">
        <v>22</v>
      </c>
      <c r="B989" s="5" t="s">
        <v>129</v>
      </c>
      <c r="C989" s="5" t="s">
        <v>128</v>
      </c>
      <c r="D989" s="5">
        <v>2010</v>
      </c>
      <c r="E989" s="5" t="s">
        <v>171</v>
      </c>
      <c r="F989" s="4">
        <v>209648</v>
      </c>
      <c r="G989" s="4">
        <f>VLOOKUP($A989,הגדרות!$A$20:$B$90,2,FALSE)</f>
        <v>2</v>
      </c>
    </row>
    <row r="990" spans="1:7" ht="15.75" hidden="1" customHeight="1" x14ac:dyDescent="0.2">
      <c r="A990" s="5">
        <v>22</v>
      </c>
      <c r="B990" s="5" t="s">
        <v>129</v>
      </c>
      <c r="C990" s="5" t="s">
        <v>128</v>
      </c>
      <c r="D990" s="5">
        <v>2011</v>
      </c>
      <c r="E990" s="5" t="s">
        <v>168</v>
      </c>
      <c r="F990" s="4">
        <v>1586</v>
      </c>
      <c r="G990" s="4">
        <f>VLOOKUP($A990,הגדרות!$A$20:$B$90,2,FALSE)</f>
        <v>2</v>
      </c>
    </row>
    <row r="991" spans="1:7" ht="15.75" hidden="1" customHeight="1" x14ac:dyDescent="0.2">
      <c r="A991" s="5">
        <v>22</v>
      </c>
      <c r="B991" s="5" t="s">
        <v>129</v>
      </c>
      <c r="C991" s="5" t="s">
        <v>128</v>
      </c>
      <c r="D991" s="5">
        <v>2011</v>
      </c>
      <c r="E991" s="5" t="s">
        <v>169</v>
      </c>
      <c r="F991" s="4">
        <v>230097</v>
      </c>
      <c r="G991" s="4">
        <f>VLOOKUP($A991,הגדרות!$A$20:$B$90,2,FALSE)</f>
        <v>2</v>
      </c>
    </row>
    <row r="992" spans="1:7" ht="15.75" hidden="1" customHeight="1" x14ac:dyDescent="0.2">
      <c r="A992" s="5">
        <v>22</v>
      </c>
      <c r="B992" s="5" t="s">
        <v>129</v>
      </c>
      <c r="C992" s="5" t="s">
        <v>128</v>
      </c>
      <c r="D992" s="5">
        <v>2011</v>
      </c>
      <c r="E992" s="5" t="s">
        <v>170</v>
      </c>
      <c r="F992" s="4">
        <v>1456</v>
      </c>
      <c r="G992" s="4">
        <f>VLOOKUP($A992,הגדרות!$A$20:$B$90,2,FALSE)</f>
        <v>2</v>
      </c>
    </row>
    <row r="993" spans="1:7" ht="15.75" hidden="1" customHeight="1" x14ac:dyDescent="0.2">
      <c r="A993" s="5">
        <v>22</v>
      </c>
      <c r="B993" s="5" t="s">
        <v>129</v>
      </c>
      <c r="C993" s="5" t="s">
        <v>128</v>
      </c>
      <c r="D993" s="5">
        <v>2011</v>
      </c>
      <c r="E993" s="5" t="s">
        <v>171</v>
      </c>
      <c r="F993" s="4">
        <v>213038</v>
      </c>
      <c r="G993" s="4">
        <f>VLOOKUP($A993,הגדרות!$A$20:$B$90,2,FALSE)</f>
        <v>2</v>
      </c>
    </row>
    <row r="994" spans="1:7" ht="15.75" hidden="1" customHeight="1" x14ac:dyDescent="0.2">
      <c r="A994" s="5">
        <v>22</v>
      </c>
      <c r="B994" s="5" t="s">
        <v>129</v>
      </c>
      <c r="C994" s="5" t="s">
        <v>128</v>
      </c>
      <c r="D994" s="5">
        <v>2012</v>
      </c>
      <c r="E994" s="5" t="s">
        <v>168</v>
      </c>
      <c r="F994" s="4">
        <v>1599</v>
      </c>
      <c r="G994" s="4">
        <f>VLOOKUP($A994,הגדרות!$A$20:$B$90,2,FALSE)</f>
        <v>2</v>
      </c>
    </row>
    <row r="995" spans="1:7" ht="15.75" hidden="1" customHeight="1" x14ac:dyDescent="0.2">
      <c r="A995" s="5">
        <v>22</v>
      </c>
      <c r="B995" s="5" t="s">
        <v>129</v>
      </c>
      <c r="C995" s="5" t="s">
        <v>128</v>
      </c>
      <c r="D995" s="5">
        <v>2012</v>
      </c>
      <c r="E995" s="5" t="s">
        <v>169</v>
      </c>
      <c r="F995" s="4">
        <v>232729</v>
      </c>
      <c r="G995" s="4">
        <f>VLOOKUP($A995,הגדרות!$A$20:$B$90,2,FALSE)</f>
        <v>2</v>
      </c>
    </row>
    <row r="996" spans="1:7" ht="15.75" hidden="1" customHeight="1" x14ac:dyDescent="0.2">
      <c r="A996" s="5">
        <v>22</v>
      </c>
      <c r="B996" s="5" t="s">
        <v>129</v>
      </c>
      <c r="C996" s="5" t="s">
        <v>128</v>
      </c>
      <c r="D996" s="5">
        <v>2012</v>
      </c>
      <c r="E996" s="5" t="s">
        <v>170</v>
      </c>
      <c r="F996" s="4">
        <v>1472</v>
      </c>
      <c r="G996" s="4">
        <f>VLOOKUP($A996,הגדרות!$A$20:$B$90,2,FALSE)</f>
        <v>2</v>
      </c>
    </row>
    <row r="997" spans="1:7" ht="15.75" hidden="1" customHeight="1" x14ac:dyDescent="0.2">
      <c r="A997" s="5">
        <v>22</v>
      </c>
      <c r="B997" s="5" t="s">
        <v>129</v>
      </c>
      <c r="C997" s="5" t="s">
        <v>128</v>
      </c>
      <c r="D997" s="5">
        <v>2012</v>
      </c>
      <c r="E997" s="5" t="s">
        <v>171</v>
      </c>
      <c r="F997" s="4">
        <v>215427</v>
      </c>
      <c r="G997" s="4">
        <f>VLOOKUP($A997,הגדרות!$A$20:$B$90,2,FALSE)</f>
        <v>2</v>
      </c>
    </row>
    <row r="998" spans="1:7" ht="15.75" hidden="1" customHeight="1" x14ac:dyDescent="0.2">
      <c r="A998" s="5">
        <v>22</v>
      </c>
      <c r="B998" s="5" t="s">
        <v>129</v>
      </c>
      <c r="C998" s="5" t="s">
        <v>128</v>
      </c>
      <c r="D998" s="5">
        <v>2013</v>
      </c>
      <c r="E998" s="5" t="s">
        <v>168</v>
      </c>
      <c r="F998" s="4">
        <v>1624</v>
      </c>
      <c r="G998" s="4">
        <f>VLOOKUP($A998,הגדרות!$A$20:$B$90,2,FALSE)</f>
        <v>2</v>
      </c>
    </row>
    <row r="999" spans="1:7" ht="15.75" hidden="1" customHeight="1" x14ac:dyDescent="0.2">
      <c r="A999" s="5">
        <v>22</v>
      </c>
      <c r="B999" s="5" t="s">
        <v>129</v>
      </c>
      <c r="C999" s="5" t="s">
        <v>128</v>
      </c>
      <c r="D999" s="5">
        <v>2013</v>
      </c>
      <c r="E999" s="5" t="s">
        <v>169</v>
      </c>
      <c r="F999" s="4">
        <v>237245</v>
      </c>
      <c r="G999" s="4">
        <f>VLOOKUP($A999,הגדרות!$A$20:$B$90,2,FALSE)</f>
        <v>2</v>
      </c>
    </row>
    <row r="1000" spans="1:7" ht="15.75" hidden="1" customHeight="1" x14ac:dyDescent="0.2">
      <c r="A1000" s="5">
        <v>22</v>
      </c>
      <c r="B1000" s="5" t="s">
        <v>129</v>
      </c>
      <c r="C1000" s="5" t="s">
        <v>128</v>
      </c>
      <c r="D1000" s="5">
        <v>2013</v>
      </c>
      <c r="E1000" s="5" t="s">
        <v>170</v>
      </c>
      <c r="F1000" s="4">
        <v>1492</v>
      </c>
      <c r="G1000" s="4">
        <f>VLOOKUP($A1000,הגדרות!$A$20:$B$90,2,FALSE)</f>
        <v>2</v>
      </c>
    </row>
    <row r="1001" spans="1:7" ht="15.75" hidden="1" customHeight="1" x14ac:dyDescent="0.2">
      <c r="A1001" s="5">
        <v>22</v>
      </c>
      <c r="B1001" s="5" t="s">
        <v>129</v>
      </c>
      <c r="C1001" s="5" t="s">
        <v>128</v>
      </c>
      <c r="D1001" s="5">
        <v>2013</v>
      </c>
      <c r="E1001" s="5" t="s">
        <v>171</v>
      </c>
      <c r="F1001" s="4">
        <v>219746</v>
      </c>
      <c r="G1001" s="4">
        <f>VLOOKUP($A1001,הגדרות!$A$20:$B$90,2,FALSE)</f>
        <v>2</v>
      </c>
    </row>
    <row r="1002" spans="1:7" ht="15.75" hidden="1" customHeight="1" x14ac:dyDescent="0.2">
      <c r="A1002" s="5">
        <v>22</v>
      </c>
      <c r="B1002" s="5" t="s">
        <v>129</v>
      </c>
      <c r="C1002" s="5" t="s">
        <v>128</v>
      </c>
      <c r="D1002" s="5">
        <v>2014</v>
      </c>
      <c r="E1002" s="5" t="s">
        <v>168</v>
      </c>
      <c r="F1002" s="4">
        <v>1663</v>
      </c>
      <c r="G1002" s="4">
        <f>VLOOKUP($A1002,הגדרות!$A$20:$B$90,2,FALSE)</f>
        <v>2</v>
      </c>
    </row>
    <row r="1003" spans="1:7" ht="15.75" hidden="1" customHeight="1" x14ac:dyDescent="0.2">
      <c r="A1003" s="5">
        <v>22</v>
      </c>
      <c r="B1003" s="5" t="s">
        <v>129</v>
      </c>
      <c r="C1003" s="5" t="s">
        <v>128</v>
      </c>
      <c r="D1003" s="5">
        <v>2014</v>
      </c>
      <c r="E1003" s="5" t="s">
        <v>169</v>
      </c>
      <c r="F1003" s="4">
        <v>246298</v>
      </c>
      <c r="G1003" s="4">
        <f>VLOOKUP($A1003,הגדרות!$A$20:$B$90,2,FALSE)</f>
        <v>2</v>
      </c>
    </row>
    <row r="1004" spans="1:7" ht="15.75" hidden="1" customHeight="1" x14ac:dyDescent="0.2">
      <c r="A1004" s="5">
        <v>22</v>
      </c>
      <c r="B1004" s="5" t="s">
        <v>129</v>
      </c>
      <c r="C1004" s="5" t="s">
        <v>128</v>
      </c>
      <c r="D1004" s="5">
        <v>2014</v>
      </c>
      <c r="E1004" s="5" t="s">
        <v>170</v>
      </c>
      <c r="F1004" s="4">
        <v>1529</v>
      </c>
      <c r="G1004" s="4">
        <f>VLOOKUP($A1004,הגדרות!$A$20:$B$90,2,FALSE)</f>
        <v>2</v>
      </c>
    </row>
    <row r="1005" spans="1:7" ht="15.75" hidden="1" customHeight="1" x14ac:dyDescent="0.2">
      <c r="A1005" s="5">
        <v>22</v>
      </c>
      <c r="B1005" s="5" t="s">
        <v>129</v>
      </c>
      <c r="C1005" s="5" t="s">
        <v>128</v>
      </c>
      <c r="D1005" s="5">
        <v>2014</v>
      </c>
      <c r="E1005" s="5" t="s">
        <v>171</v>
      </c>
      <c r="F1005" s="4">
        <v>228571</v>
      </c>
      <c r="G1005" s="4">
        <f>VLOOKUP($A1005,הגדרות!$A$20:$B$90,2,FALSE)</f>
        <v>2</v>
      </c>
    </row>
    <row r="1006" spans="1:7" ht="15.75" hidden="1" customHeight="1" x14ac:dyDescent="0.2">
      <c r="A1006" s="5">
        <v>22</v>
      </c>
      <c r="B1006" s="5" t="s">
        <v>129</v>
      </c>
      <c r="C1006" s="5" t="s">
        <v>128</v>
      </c>
      <c r="D1006" s="5">
        <v>2015</v>
      </c>
      <c r="E1006" s="5" t="s">
        <v>168</v>
      </c>
      <c r="F1006" s="4">
        <v>1665</v>
      </c>
      <c r="G1006" s="4">
        <f>VLOOKUP($A1006,הגדרות!$A$20:$B$90,2,FALSE)</f>
        <v>2</v>
      </c>
    </row>
    <row r="1007" spans="1:7" ht="15.75" hidden="1" customHeight="1" x14ac:dyDescent="0.2">
      <c r="A1007" s="5">
        <v>22</v>
      </c>
      <c r="B1007" s="5" t="s">
        <v>129</v>
      </c>
      <c r="C1007" s="5" t="s">
        <v>128</v>
      </c>
      <c r="D1007" s="5">
        <v>2015</v>
      </c>
      <c r="E1007" s="5" t="s">
        <v>169</v>
      </c>
      <c r="F1007" s="4">
        <v>247988</v>
      </c>
      <c r="G1007" s="4">
        <f>VLOOKUP($A1007,הגדרות!$A$20:$B$90,2,FALSE)</f>
        <v>2</v>
      </c>
    </row>
    <row r="1008" spans="1:7" ht="15.75" hidden="1" customHeight="1" x14ac:dyDescent="0.2">
      <c r="A1008" s="5">
        <v>22</v>
      </c>
      <c r="B1008" s="5" t="s">
        <v>129</v>
      </c>
      <c r="C1008" s="5" t="s">
        <v>128</v>
      </c>
      <c r="D1008" s="5">
        <v>2015</v>
      </c>
      <c r="E1008" s="5" t="s">
        <v>170</v>
      </c>
      <c r="F1008" s="4">
        <v>1533</v>
      </c>
      <c r="G1008" s="4">
        <f>VLOOKUP($A1008,הגדרות!$A$20:$B$90,2,FALSE)</f>
        <v>2</v>
      </c>
    </row>
    <row r="1009" spans="1:7" ht="15.75" hidden="1" customHeight="1" x14ac:dyDescent="0.2">
      <c r="A1009" s="5">
        <v>22</v>
      </c>
      <c r="B1009" s="5" t="s">
        <v>129</v>
      </c>
      <c r="C1009" s="5" t="s">
        <v>128</v>
      </c>
      <c r="D1009" s="5">
        <v>2015</v>
      </c>
      <c r="E1009" s="5" t="s">
        <v>171</v>
      </c>
      <c r="F1009" s="4">
        <v>230487</v>
      </c>
      <c r="G1009" s="4">
        <f>VLOOKUP($A1009,הגדרות!$A$20:$B$90,2,FALSE)</f>
        <v>2</v>
      </c>
    </row>
    <row r="1010" spans="1:7" ht="15.75" hidden="1" customHeight="1" x14ac:dyDescent="0.2">
      <c r="A1010" s="5">
        <v>27</v>
      </c>
      <c r="B1010" s="5" t="s">
        <v>119</v>
      </c>
      <c r="C1010" s="5" t="s">
        <v>118</v>
      </c>
      <c r="D1010" s="5">
        <v>2010</v>
      </c>
      <c r="E1010" s="5" t="s">
        <v>168</v>
      </c>
      <c r="F1010" s="4">
        <v>1532</v>
      </c>
      <c r="G1010" s="4">
        <f>VLOOKUP($A1010,הגדרות!$A$20:$B$90,2,FALSE)</f>
        <v>2</v>
      </c>
    </row>
    <row r="1011" spans="1:7" ht="15.75" hidden="1" customHeight="1" x14ac:dyDescent="0.2">
      <c r="A1011" s="5">
        <v>27</v>
      </c>
      <c r="B1011" s="5" t="s">
        <v>119</v>
      </c>
      <c r="C1011" s="5" t="s">
        <v>118</v>
      </c>
      <c r="D1011" s="5">
        <v>2010</v>
      </c>
      <c r="E1011" s="5" t="s">
        <v>169</v>
      </c>
      <c r="F1011" s="4">
        <v>166417</v>
      </c>
      <c r="G1011" s="4">
        <f>VLOOKUP($A1011,הגדרות!$A$20:$B$90,2,FALSE)</f>
        <v>2</v>
      </c>
    </row>
    <row r="1012" spans="1:7" ht="15.75" hidden="1" customHeight="1" x14ac:dyDescent="0.2">
      <c r="A1012" s="5">
        <v>27</v>
      </c>
      <c r="B1012" s="5" t="s">
        <v>119</v>
      </c>
      <c r="C1012" s="5" t="s">
        <v>118</v>
      </c>
      <c r="D1012" s="5">
        <v>2010</v>
      </c>
      <c r="E1012" s="5" t="s">
        <v>170</v>
      </c>
      <c r="F1012" s="4">
        <v>1409</v>
      </c>
      <c r="G1012" s="4">
        <f>VLOOKUP($A1012,הגדרות!$A$20:$B$90,2,FALSE)</f>
        <v>2</v>
      </c>
    </row>
    <row r="1013" spans="1:7" ht="15.75" hidden="1" customHeight="1" x14ac:dyDescent="0.2">
      <c r="A1013" s="5">
        <v>27</v>
      </c>
      <c r="B1013" s="5" t="s">
        <v>119</v>
      </c>
      <c r="C1013" s="5" t="s">
        <v>118</v>
      </c>
      <c r="D1013" s="5">
        <v>2010</v>
      </c>
      <c r="E1013" s="5" t="s">
        <v>171</v>
      </c>
      <c r="F1013" s="4">
        <v>145959</v>
      </c>
      <c r="G1013" s="4">
        <f>VLOOKUP($A1013,הגדרות!$A$20:$B$90,2,FALSE)</f>
        <v>2</v>
      </c>
    </row>
    <row r="1014" spans="1:7" ht="15.75" hidden="1" customHeight="1" x14ac:dyDescent="0.2">
      <c r="A1014" s="5">
        <v>27</v>
      </c>
      <c r="B1014" s="5" t="s">
        <v>119</v>
      </c>
      <c r="C1014" s="5" t="s">
        <v>118</v>
      </c>
      <c r="D1014" s="5">
        <v>2011</v>
      </c>
      <c r="E1014" s="5" t="s">
        <v>168</v>
      </c>
      <c r="F1014" s="4">
        <v>1541</v>
      </c>
      <c r="G1014" s="4">
        <f>VLOOKUP($A1014,הגדרות!$A$20:$B$90,2,FALSE)</f>
        <v>2</v>
      </c>
    </row>
    <row r="1015" spans="1:7" ht="15.75" hidden="1" customHeight="1" x14ac:dyDescent="0.2">
      <c r="A1015" s="5">
        <v>27</v>
      </c>
      <c r="B1015" s="5" t="s">
        <v>119</v>
      </c>
      <c r="C1015" s="5" t="s">
        <v>118</v>
      </c>
      <c r="D1015" s="5">
        <v>2011</v>
      </c>
      <c r="E1015" s="5" t="s">
        <v>169</v>
      </c>
      <c r="F1015" s="4">
        <v>168933</v>
      </c>
      <c r="G1015" s="4">
        <f>VLOOKUP($A1015,הגדרות!$A$20:$B$90,2,FALSE)</f>
        <v>2</v>
      </c>
    </row>
    <row r="1016" spans="1:7" ht="15.75" hidden="1" customHeight="1" x14ac:dyDescent="0.2">
      <c r="A1016" s="5">
        <v>27</v>
      </c>
      <c r="B1016" s="5" t="s">
        <v>119</v>
      </c>
      <c r="C1016" s="5" t="s">
        <v>118</v>
      </c>
      <c r="D1016" s="5">
        <v>2011</v>
      </c>
      <c r="E1016" s="5" t="s">
        <v>170</v>
      </c>
      <c r="F1016" s="4">
        <v>1416</v>
      </c>
      <c r="G1016" s="4">
        <f>VLOOKUP($A1016,הגדרות!$A$20:$B$90,2,FALSE)</f>
        <v>2</v>
      </c>
    </row>
    <row r="1017" spans="1:7" ht="15.75" hidden="1" customHeight="1" x14ac:dyDescent="0.2">
      <c r="A1017" s="5">
        <v>27</v>
      </c>
      <c r="B1017" s="5" t="s">
        <v>119</v>
      </c>
      <c r="C1017" s="5" t="s">
        <v>118</v>
      </c>
      <c r="D1017" s="5">
        <v>2011</v>
      </c>
      <c r="E1017" s="5" t="s">
        <v>171</v>
      </c>
      <c r="F1017" s="4">
        <v>148565</v>
      </c>
      <c r="G1017" s="4">
        <f>VLOOKUP($A1017,הגדרות!$A$20:$B$90,2,FALSE)</f>
        <v>2</v>
      </c>
    </row>
    <row r="1018" spans="1:7" ht="15.75" hidden="1" customHeight="1" x14ac:dyDescent="0.2">
      <c r="A1018" s="5">
        <v>27</v>
      </c>
      <c r="B1018" s="5" t="s">
        <v>119</v>
      </c>
      <c r="C1018" s="5" t="s">
        <v>118</v>
      </c>
      <c r="D1018" s="5">
        <v>2012</v>
      </c>
      <c r="E1018" s="5" t="s">
        <v>168</v>
      </c>
      <c r="F1018" s="4">
        <v>1450</v>
      </c>
      <c r="G1018" s="4">
        <f>VLOOKUP($A1018,הגדרות!$A$20:$B$90,2,FALSE)</f>
        <v>2</v>
      </c>
    </row>
    <row r="1019" spans="1:7" ht="15.75" hidden="1" customHeight="1" x14ac:dyDescent="0.2">
      <c r="A1019" s="5">
        <v>27</v>
      </c>
      <c r="B1019" s="5" t="s">
        <v>119</v>
      </c>
      <c r="C1019" s="5" t="s">
        <v>118</v>
      </c>
      <c r="D1019" s="5">
        <v>2012</v>
      </c>
      <c r="E1019" s="5" t="s">
        <v>169</v>
      </c>
      <c r="F1019" s="4">
        <v>159949</v>
      </c>
      <c r="G1019" s="4">
        <f>VLOOKUP($A1019,הגדרות!$A$20:$B$90,2,FALSE)</f>
        <v>2</v>
      </c>
    </row>
    <row r="1020" spans="1:7" ht="15.75" hidden="1" customHeight="1" x14ac:dyDescent="0.2">
      <c r="A1020" s="5">
        <v>27</v>
      </c>
      <c r="B1020" s="5" t="s">
        <v>119</v>
      </c>
      <c r="C1020" s="5" t="s">
        <v>118</v>
      </c>
      <c r="D1020" s="5">
        <v>2012</v>
      </c>
      <c r="E1020" s="5" t="s">
        <v>170</v>
      </c>
      <c r="F1020" s="4">
        <v>1323</v>
      </c>
      <c r="G1020" s="4">
        <f>VLOOKUP($A1020,הגדרות!$A$20:$B$90,2,FALSE)</f>
        <v>2</v>
      </c>
    </row>
    <row r="1021" spans="1:7" ht="15.75" hidden="1" customHeight="1" x14ac:dyDescent="0.2">
      <c r="A1021" s="5">
        <v>27</v>
      </c>
      <c r="B1021" s="5" t="s">
        <v>119</v>
      </c>
      <c r="C1021" s="5" t="s">
        <v>118</v>
      </c>
      <c r="D1021" s="5">
        <v>2012</v>
      </c>
      <c r="E1021" s="5" t="s">
        <v>171</v>
      </c>
      <c r="F1021" s="4">
        <v>139932</v>
      </c>
      <c r="G1021" s="4">
        <f>VLOOKUP($A1021,הגדרות!$A$20:$B$90,2,FALSE)</f>
        <v>2</v>
      </c>
    </row>
    <row r="1022" spans="1:7" ht="15.75" hidden="1" customHeight="1" x14ac:dyDescent="0.2">
      <c r="A1022" s="5">
        <v>27</v>
      </c>
      <c r="B1022" s="5" t="s">
        <v>119</v>
      </c>
      <c r="C1022" s="5" t="s">
        <v>118</v>
      </c>
      <c r="D1022" s="5">
        <v>2013</v>
      </c>
      <c r="E1022" s="5" t="s">
        <v>168</v>
      </c>
      <c r="F1022" s="4">
        <v>1458</v>
      </c>
      <c r="G1022" s="4">
        <f>VLOOKUP($A1022,הגדרות!$A$20:$B$90,2,FALSE)</f>
        <v>2</v>
      </c>
    </row>
    <row r="1023" spans="1:7" ht="15.75" hidden="1" customHeight="1" x14ac:dyDescent="0.2">
      <c r="A1023" s="5">
        <v>27</v>
      </c>
      <c r="B1023" s="5" t="s">
        <v>119</v>
      </c>
      <c r="C1023" s="5" t="s">
        <v>118</v>
      </c>
      <c r="D1023" s="5">
        <v>2013</v>
      </c>
      <c r="E1023" s="5" t="s">
        <v>169</v>
      </c>
      <c r="F1023" s="4">
        <v>363637</v>
      </c>
      <c r="G1023" s="4">
        <f>VLOOKUP($A1023,הגדרות!$A$20:$B$90,2,FALSE)</f>
        <v>2</v>
      </c>
    </row>
    <row r="1024" spans="1:7" ht="15.75" hidden="1" customHeight="1" x14ac:dyDescent="0.2">
      <c r="A1024" s="5">
        <v>27</v>
      </c>
      <c r="B1024" s="5" t="s">
        <v>119</v>
      </c>
      <c r="C1024" s="5" t="s">
        <v>118</v>
      </c>
      <c r="D1024" s="5">
        <v>2013</v>
      </c>
      <c r="E1024" s="5" t="s">
        <v>170</v>
      </c>
      <c r="F1024" s="4">
        <v>1323</v>
      </c>
      <c r="G1024" s="4">
        <f>VLOOKUP($A1024,הגדרות!$A$20:$B$90,2,FALSE)</f>
        <v>2</v>
      </c>
    </row>
    <row r="1025" spans="1:7" ht="15.75" hidden="1" customHeight="1" x14ac:dyDescent="0.2">
      <c r="A1025" s="5">
        <v>27</v>
      </c>
      <c r="B1025" s="5" t="s">
        <v>119</v>
      </c>
      <c r="C1025" s="5" t="s">
        <v>118</v>
      </c>
      <c r="D1025" s="5">
        <v>2013</v>
      </c>
      <c r="E1025" s="5" t="s">
        <v>171</v>
      </c>
      <c r="F1025" s="4">
        <v>142356</v>
      </c>
      <c r="G1025" s="4">
        <f>VLOOKUP($A1025,הגדרות!$A$20:$B$90,2,FALSE)</f>
        <v>2</v>
      </c>
    </row>
    <row r="1026" spans="1:7" ht="15.75" hidden="1" customHeight="1" x14ac:dyDescent="0.2">
      <c r="A1026" s="5">
        <v>27</v>
      </c>
      <c r="B1026" s="5" t="s">
        <v>119</v>
      </c>
      <c r="C1026" s="5" t="s">
        <v>118</v>
      </c>
      <c r="D1026" s="5">
        <v>2014</v>
      </c>
      <c r="E1026" s="5" t="s">
        <v>168</v>
      </c>
      <c r="F1026" s="4">
        <v>1545</v>
      </c>
      <c r="G1026" s="4">
        <f>VLOOKUP($A1026,הגדרות!$A$20:$B$90,2,FALSE)</f>
        <v>2</v>
      </c>
    </row>
    <row r="1027" spans="1:7" ht="15.75" hidden="1" customHeight="1" x14ac:dyDescent="0.2">
      <c r="A1027" s="5">
        <v>27</v>
      </c>
      <c r="B1027" s="5" t="s">
        <v>119</v>
      </c>
      <c r="C1027" s="5" t="s">
        <v>118</v>
      </c>
      <c r="D1027" s="5">
        <v>2014</v>
      </c>
      <c r="E1027" s="5" t="s">
        <v>169</v>
      </c>
      <c r="F1027" s="4">
        <v>181090</v>
      </c>
      <c r="G1027" s="4">
        <f>VLOOKUP($A1027,הגדרות!$A$20:$B$90,2,FALSE)</f>
        <v>2</v>
      </c>
    </row>
    <row r="1028" spans="1:7" ht="15.75" hidden="1" customHeight="1" x14ac:dyDescent="0.2">
      <c r="A1028" s="5">
        <v>27</v>
      </c>
      <c r="B1028" s="5" t="s">
        <v>119</v>
      </c>
      <c r="C1028" s="5" t="s">
        <v>118</v>
      </c>
      <c r="D1028" s="5">
        <v>2014</v>
      </c>
      <c r="E1028" s="5" t="s">
        <v>170</v>
      </c>
      <c r="F1028" s="4">
        <v>1410</v>
      </c>
      <c r="G1028" s="4">
        <f>VLOOKUP($A1028,הגדרות!$A$20:$B$90,2,FALSE)</f>
        <v>2</v>
      </c>
    </row>
    <row r="1029" spans="1:7" ht="15.75" hidden="1" customHeight="1" x14ac:dyDescent="0.2">
      <c r="A1029" s="5">
        <v>27</v>
      </c>
      <c r="B1029" s="5" t="s">
        <v>119</v>
      </c>
      <c r="C1029" s="5" t="s">
        <v>118</v>
      </c>
      <c r="D1029" s="5">
        <v>2014</v>
      </c>
      <c r="E1029" s="5" t="s">
        <v>171</v>
      </c>
      <c r="F1029" s="4">
        <v>156514</v>
      </c>
      <c r="G1029" s="4">
        <f>VLOOKUP($A1029,הגדרות!$A$20:$B$90,2,FALSE)</f>
        <v>2</v>
      </c>
    </row>
    <row r="1030" spans="1:7" ht="15.75" hidden="1" customHeight="1" x14ac:dyDescent="0.2">
      <c r="A1030" s="5">
        <v>27</v>
      </c>
      <c r="B1030" s="5" t="s">
        <v>119</v>
      </c>
      <c r="C1030" s="5" t="s">
        <v>118</v>
      </c>
      <c r="D1030" s="5">
        <v>2015</v>
      </c>
      <c r="E1030" s="5" t="s">
        <v>168</v>
      </c>
      <c r="F1030" s="4">
        <v>1544</v>
      </c>
      <c r="G1030" s="4">
        <f>VLOOKUP($A1030,הגדרות!$A$20:$B$90,2,FALSE)</f>
        <v>2</v>
      </c>
    </row>
    <row r="1031" spans="1:7" ht="15.75" hidden="1" customHeight="1" x14ac:dyDescent="0.2">
      <c r="A1031" s="5">
        <v>27</v>
      </c>
      <c r="B1031" s="5" t="s">
        <v>119</v>
      </c>
      <c r="C1031" s="5" t="s">
        <v>118</v>
      </c>
      <c r="D1031" s="5">
        <v>2015</v>
      </c>
      <c r="E1031" s="5" t="s">
        <v>169</v>
      </c>
      <c r="F1031" s="4">
        <v>182531</v>
      </c>
      <c r="G1031" s="4">
        <f>VLOOKUP($A1031,הגדרות!$A$20:$B$90,2,FALSE)</f>
        <v>2</v>
      </c>
    </row>
    <row r="1032" spans="1:7" ht="15.75" hidden="1" customHeight="1" x14ac:dyDescent="0.2">
      <c r="A1032" s="5">
        <v>27</v>
      </c>
      <c r="B1032" s="5" t="s">
        <v>119</v>
      </c>
      <c r="C1032" s="5" t="s">
        <v>118</v>
      </c>
      <c r="D1032" s="5">
        <v>2015</v>
      </c>
      <c r="E1032" s="5" t="s">
        <v>170</v>
      </c>
      <c r="F1032" s="4">
        <v>1411</v>
      </c>
      <c r="G1032" s="4">
        <f>VLOOKUP($A1032,הגדרות!$A$20:$B$90,2,FALSE)</f>
        <v>2</v>
      </c>
    </row>
    <row r="1033" spans="1:7" ht="15.75" hidden="1" customHeight="1" x14ac:dyDescent="0.2">
      <c r="A1033" s="5">
        <v>27</v>
      </c>
      <c r="B1033" s="5" t="s">
        <v>119</v>
      </c>
      <c r="C1033" s="5" t="s">
        <v>118</v>
      </c>
      <c r="D1033" s="5">
        <v>2015</v>
      </c>
      <c r="E1033" s="5" t="s">
        <v>171</v>
      </c>
      <c r="F1033" s="4">
        <v>158170</v>
      </c>
      <c r="G1033" s="4">
        <f>VLOOKUP($A1033,הגדרות!$A$20:$B$90,2,FALSE)</f>
        <v>2</v>
      </c>
    </row>
    <row r="1034" spans="1:7" ht="15.75" hidden="1" customHeight="1" x14ac:dyDescent="0.2">
      <c r="A1034" s="5">
        <v>65</v>
      </c>
      <c r="B1034" s="5" t="s">
        <v>36</v>
      </c>
      <c r="C1034" s="5" t="s">
        <v>35</v>
      </c>
      <c r="D1034" s="5">
        <v>2010</v>
      </c>
      <c r="E1034" s="5" t="s">
        <v>168</v>
      </c>
      <c r="F1034" s="4">
        <v>1505</v>
      </c>
      <c r="G1034" s="4">
        <f>VLOOKUP($A1034,הגדרות!$A$20:$B$90,2,FALSE)</f>
        <v>9</v>
      </c>
    </row>
    <row r="1035" spans="1:7" ht="15.75" hidden="1" customHeight="1" x14ac:dyDescent="0.2">
      <c r="A1035" s="5">
        <v>65</v>
      </c>
      <c r="B1035" s="5" t="s">
        <v>36</v>
      </c>
      <c r="C1035" s="5" t="s">
        <v>35</v>
      </c>
      <c r="D1035" s="5">
        <v>2010</v>
      </c>
      <c r="E1035" s="5" t="s">
        <v>169</v>
      </c>
      <c r="F1035" s="4">
        <v>118506</v>
      </c>
      <c r="G1035" s="4">
        <f>VLOOKUP($A1035,הגדרות!$A$20:$B$90,2,FALSE)</f>
        <v>9</v>
      </c>
    </row>
    <row r="1036" spans="1:7" ht="15.75" hidden="1" customHeight="1" x14ac:dyDescent="0.2">
      <c r="A1036" s="5">
        <v>65</v>
      </c>
      <c r="B1036" s="5" t="s">
        <v>36</v>
      </c>
      <c r="C1036" s="5" t="s">
        <v>35</v>
      </c>
      <c r="D1036" s="5">
        <v>2010</v>
      </c>
      <c r="E1036" s="5" t="s">
        <v>170</v>
      </c>
      <c r="F1036" s="4">
        <v>1453</v>
      </c>
      <c r="G1036" s="4">
        <f>VLOOKUP($A1036,הגדרות!$A$20:$B$90,2,FALSE)</f>
        <v>9</v>
      </c>
    </row>
    <row r="1037" spans="1:7" ht="15.75" hidden="1" customHeight="1" x14ac:dyDescent="0.2">
      <c r="A1037" s="5">
        <v>65</v>
      </c>
      <c r="B1037" s="5" t="s">
        <v>36</v>
      </c>
      <c r="C1037" s="5" t="s">
        <v>35</v>
      </c>
      <c r="D1037" s="5">
        <v>2010</v>
      </c>
      <c r="E1037" s="5" t="s">
        <v>171</v>
      </c>
      <c r="F1037" s="4">
        <v>110871</v>
      </c>
      <c r="G1037" s="4">
        <f>VLOOKUP($A1037,הגדרות!$A$20:$B$90,2,FALSE)</f>
        <v>9</v>
      </c>
    </row>
    <row r="1038" spans="1:7" ht="15.75" hidden="1" customHeight="1" x14ac:dyDescent="0.2">
      <c r="A1038" s="5">
        <v>65</v>
      </c>
      <c r="B1038" s="5" t="s">
        <v>36</v>
      </c>
      <c r="C1038" s="5" t="s">
        <v>35</v>
      </c>
      <c r="D1038" s="5">
        <v>2011</v>
      </c>
      <c r="E1038" s="5" t="s">
        <v>168</v>
      </c>
      <c r="F1038" s="4">
        <v>1517</v>
      </c>
      <c r="G1038" s="4">
        <f>VLOOKUP($A1038,הגדרות!$A$20:$B$90,2,FALSE)</f>
        <v>9</v>
      </c>
    </row>
    <row r="1039" spans="1:7" ht="15.75" hidden="1" customHeight="1" x14ac:dyDescent="0.2">
      <c r="A1039" s="5">
        <v>65</v>
      </c>
      <c r="B1039" s="5" t="s">
        <v>36</v>
      </c>
      <c r="C1039" s="5" t="s">
        <v>35</v>
      </c>
      <c r="D1039" s="5">
        <v>2011</v>
      </c>
      <c r="E1039" s="5" t="s">
        <v>169</v>
      </c>
      <c r="F1039" s="4">
        <v>119102</v>
      </c>
      <c r="G1039" s="4">
        <f>VLOOKUP($A1039,הגדרות!$A$20:$B$90,2,FALSE)</f>
        <v>9</v>
      </c>
    </row>
    <row r="1040" spans="1:7" ht="15.75" hidden="1" customHeight="1" x14ac:dyDescent="0.2">
      <c r="A1040" s="5">
        <v>65</v>
      </c>
      <c r="B1040" s="5" t="s">
        <v>36</v>
      </c>
      <c r="C1040" s="5" t="s">
        <v>35</v>
      </c>
      <c r="D1040" s="5">
        <v>2011</v>
      </c>
      <c r="E1040" s="5" t="s">
        <v>170</v>
      </c>
      <c r="F1040" s="4">
        <v>1463</v>
      </c>
      <c r="G1040" s="4">
        <f>VLOOKUP($A1040,הגדרות!$A$20:$B$90,2,FALSE)</f>
        <v>9</v>
      </c>
    </row>
    <row r="1041" spans="1:7" ht="15.75" hidden="1" customHeight="1" x14ac:dyDescent="0.2">
      <c r="A1041" s="5">
        <v>65</v>
      </c>
      <c r="B1041" s="5" t="s">
        <v>36</v>
      </c>
      <c r="C1041" s="5" t="s">
        <v>35</v>
      </c>
      <c r="D1041" s="5">
        <v>2011</v>
      </c>
      <c r="E1041" s="5" t="s">
        <v>171</v>
      </c>
      <c r="F1041" s="4">
        <v>111582</v>
      </c>
      <c r="G1041" s="4">
        <f>VLOOKUP($A1041,הגדרות!$A$20:$B$90,2,FALSE)</f>
        <v>9</v>
      </c>
    </row>
    <row r="1042" spans="1:7" ht="15.75" hidden="1" customHeight="1" x14ac:dyDescent="0.2">
      <c r="A1042" s="5">
        <v>65</v>
      </c>
      <c r="B1042" s="5" t="s">
        <v>36</v>
      </c>
      <c r="C1042" s="5" t="s">
        <v>35</v>
      </c>
      <c r="D1042" s="5">
        <v>2012</v>
      </c>
      <c r="E1042" s="5" t="s">
        <v>168</v>
      </c>
      <c r="F1042" s="4">
        <v>1534</v>
      </c>
      <c r="G1042" s="4">
        <f>VLOOKUP($A1042,הגדרות!$A$20:$B$90,2,FALSE)</f>
        <v>9</v>
      </c>
    </row>
    <row r="1043" spans="1:7" ht="15.75" hidden="1" customHeight="1" x14ac:dyDescent="0.2">
      <c r="A1043" s="5">
        <v>65</v>
      </c>
      <c r="B1043" s="5" t="s">
        <v>36</v>
      </c>
      <c r="C1043" s="5" t="s">
        <v>35</v>
      </c>
      <c r="D1043" s="5">
        <v>2012</v>
      </c>
      <c r="E1043" s="5" t="s">
        <v>169</v>
      </c>
      <c r="F1043" s="4">
        <v>120685</v>
      </c>
      <c r="G1043" s="4">
        <f>VLOOKUP($A1043,הגדרות!$A$20:$B$90,2,FALSE)</f>
        <v>9</v>
      </c>
    </row>
    <row r="1044" spans="1:7" ht="15.75" hidden="1" customHeight="1" x14ac:dyDescent="0.2">
      <c r="A1044" s="5">
        <v>65</v>
      </c>
      <c r="B1044" s="5" t="s">
        <v>36</v>
      </c>
      <c r="C1044" s="5" t="s">
        <v>35</v>
      </c>
      <c r="D1044" s="5">
        <v>2012</v>
      </c>
      <c r="E1044" s="5" t="s">
        <v>170</v>
      </c>
      <c r="F1044" s="4">
        <v>1484</v>
      </c>
      <c r="G1044" s="4">
        <f>VLOOKUP($A1044,הגדרות!$A$20:$B$90,2,FALSE)</f>
        <v>9</v>
      </c>
    </row>
    <row r="1045" spans="1:7" ht="15.75" hidden="1" customHeight="1" x14ac:dyDescent="0.2">
      <c r="A1045" s="5">
        <v>65</v>
      </c>
      <c r="B1045" s="5" t="s">
        <v>36</v>
      </c>
      <c r="C1045" s="5" t="s">
        <v>35</v>
      </c>
      <c r="D1045" s="5">
        <v>2012</v>
      </c>
      <c r="E1045" s="5" t="s">
        <v>171</v>
      </c>
      <c r="F1045" s="4">
        <v>113969</v>
      </c>
      <c r="G1045" s="4">
        <f>VLOOKUP($A1045,הגדרות!$A$20:$B$90,2,FALSE)</f>
        <v>9</v>
      </c>
    </row>
    <row r="1046" spans="1:7" ht="15.75" hidden="1" customHeight="1" x14ac:dyDescent="0.2">
      <c r="A1046" s="5">
        <v>65</v>
      </c>
      <c r="B1046" s="5" t="s">
        <v>36</v>
      </c>
      <c r="C1046" s="5" t="s">
        <v>35</v>
      </c>
      <c r="D1046" s="5">
        <v>2013</v>
      </c>
      <c r="E1046" s="5" t="s">
        <v>168</v>
      </c>
      <c r="F1046" s="4">
        <v>1654</v>
      </c>
      <c r="G1046" s="4">
        <f>VLOOKUP($A1046,הגדרות!$A$20:$B$90,2,FALSE)</f>
        <v>9</v>
      </c>
    </row>
    <row r="1047" spans="1:7" ht="15.75" hidden="1" customHeight="1" x14ac:dyDescent="0.2">
      <c r="A1047" s="5">
        <v>65</v>
      </c>
      <c r="B1047" s="5" t="s">
        <v>36</v>
      </c>
      <c r="C1047" s="5" t="s">
        <v>35</v>
      </c>
      <c r="D1047" s="5">
        <v>2013</v>
      </c>
      <c r="E1047" s="5" t="s">
        <v>169</v>
      </c>
      <c r="F1047" s="4">
        <v>128301</v>
      </c>
      <c r="G1047" s="4">
        <f>VLOOKUP($A1047,הגדרות!$A$20:$B$90,2,FALSE)</f>
        <v>9</v>
      </c>
    </row>
    <row r="1048" spans="1:7" ht="15.75" hidden="1" customHeight="1" x14ac:dyDescent="0.2">
      <c r="A1048" s="5">
        <v>65</v>
      </c>
      <c r="B1048" s="5" t="s">
        <v>36</v>
      </c>
      <c r="C1048" s="5" t="s">
        <v>35</v>
      </c>
      <c r="D1048" s="5">
        <v>2013</v>
      </c>
      <c r="E1048" s="5" t="s">
        <v>170</v>
      </c>
      <c r="F1048" s="4">
        <v>1567</v>
      </c>
      <c r="G1048" s="4">
        <f>VLOOKUP($A1048,הגדרות!$A$20:$B$90,2,FALSE)</f>
        <v>9</v>
      </c>
    </row>
    <row r="1049" spans="1:7" ht="15.75" hidden="1" customHeight="1" x14ac:dyDescent="0.2">
      <c r="A1049" s="5">
        <v>65</v>
      </c>
      <c r="B1049" s="5" t="s">
        <v>36</v>
      </c>
      <c r="C1049" s="5" t="s">
        <v>35</v>
      </c>
      <c r="D1049" s="5">
        <v>2013</v>
      </c>
      <c r="E1049" s="5" t="s">
        <v>171</v>
      </c>
      <c r="F1049" s="4">
        <v>119796</v>
      </c>
      <c r="G1049" s="4">
        <f>VLOOKUP($A1049,הגדרות!$A$20:$B$90,2,FALSE)</f>
        <v>9</v>
      </c>
    </row>
    <row r="1050" spans="1:7" ht="15.75" hidden="1" customHeight="1" x14ac:dyDescent="0.2">
      <c r="A1050" s="5">
        <v>65</v>
      </c>
      <c r="B1050" s="5" t="s">
        <v>36</v>
      </c>
      <c r="C1050" s="5" t="s">
        <v>35</v>
      </c>
      <c r="D1050" s="5">
        <v>2014</v>
      </c>
      <c r="E1050" s="5" t="s">
        <v>168</v>
      </c>
      <c r="F1050" s="4">
        <v>1671</v>
      </c>
      <c r="G1050" s="4">
        <f>VLOOKUP($A1050,הגדרות!$A$20:$B$90,2,FALSE)</f>
        <v>9</v>
      </c>
    </row>
    <row r="1051" spans="1:7" ht="15.75" hidden="1" customHeight="1" x14ac:dyDescent="0.2">
      <c r="A1051" s="5">
        <v>65</v>
      </c>
      <c r="B1051" s="5" t="s">
        <v>36</v>
      </c>
      <c r="C1051" s="5" t="s">
        <v>35</v>
      </c>
      <c r="D1051" s="5">
        <v>2014</v>
      </c>
      <c r="E1051" s="5" t="s">
        <v>169</v>
      </c>
      <c r="F1051" s="4">
        <v>133232</v>
      </c>
      <c r="G1051" s="4">
        <f>VLOOKUP($A1051,הגדרות!$A$20:$B$90,2,FALSE)</f>
        <v>9</v>
      </c>
    </row>
    <row r="1052" spans="1:7" ht="15.75" hidden="1" customHeight="1" x14ac:dyDescent="0.2">
      <c r="A1052" s="5">
        <v>65</v>
      </c>
      <c r="B1052" s="5" t="s">
        <v>36</v>
      </c>
      <c r="C1052" s="5" t="s">
        <v>35</v>
      </c>
      <c r="D1052" s="5">
        <v>2014</v>
      </c>
      <c r="E1052" s="5" t="s">
        <v>170</v>
      </c>
      <c r="F1052" s="4">
        <v>1610</v>
      </c>
      <c r="G1052" s="4">
        <f>VLOOKUP($A1052,הגדרות!$A$20:$B$90,2,FALSE)</f>
        <v>9</v>
      </c>
    </row>
    <row r="1053" spans="1:7" ht="15.75" hidden="1" customHeight="1" x14ac:dyDescent="0.2">
      <c r="A1053" s="5">
        <v>65</v>
      </c>
      <c r="B1053" s="5" t="s">
        <v>36</v>
      </c>
      <c r="C1053" s="5" t="s">
        <v>35</v>
      </c>
      <c r="D1053" s="5">
        <v>2014</v>
      </c>
      <c r="E1053" s="5" t="s">
        <v>171</v>
      </c>
      <c r="F1053" s="4">
        <v>124712</v>
      </c>
      <c r="G1053" s="4">
        <f>VLOOKUP($A1053,הגדרות!$A$20:$B$90,2,FALSE)</f>
        <v>9</v>
      </c>
    </row>
    <row r="1054" spans="1:7" ht="15.75" hidden="1" customHeight="1" x14ac:dyDescent="0.2">
      <c r="A1054" s="5">
        <v>65</v>
      </c>
      <c r="B1054" s="5" t="s">
        <v>36</v>
      </c>
      <c r="C1054" s="5" t="s">
        <v>35</v>
      </c>
      <c r="D1054" s="5">
        <v>2015</v>
      </c>
      <c r="E1054" s="5" t="s">
        <v>168</v>
      </c>
      <c r="F1054" s="4">
        <v>1667</v>
      </c>
      <c r="G1054" s="4">
        <f>VLOOKUP($A1054,הגדרות!$A$20:$B$90,2,FALSE)</f>
        <v>9</v>
      </c>
    </row>
    <row r="1055" spans="1:7" ht="15.75" hidden="1" customHeight="1" x14ac:dyDescent="0.2">
      <c r="A1055" s="5">
        <v>65</v>
      </c>
      <c r="B1055" s="5" t="s">
        <v>36</v>
      </c>
      <c r="C1055" s="5" t="s">
        <v>35</v>
      </c>
      <c r="D1055" s="5">
        <v>2015</v>
      </c>
      <c r="E1055" s="5" t="s">
        <v>169</v>
      </c>
      <c r="F1055" s="4">
        <v>132950</v>
      </c>
      <c r="G1055" s="4">
        <f>VLOOKUP($A1055,הגדרות!$A$20:$B$90,2,FALSE)</f>
        <v>9</v>
      </c>
    </row>
    <row r="1056" spans="1:7" ht="15.75" hidden="1" customHeight="1" x14ac:dyDescent="0.2">
      <c r="A1056" s="5">
        <v>65</v>
      </c>
      <c r="B1056" s="5" t="s">
        <v>36</v>
      </c>
      <c r="C1056" s="5" t="s">
        <v>35</v>
      </c>
      <c r="D1056" s="5">
        <v>2015</v>
      </c>
      <c r="E1056" s="5" t="s">
        <v>170</v>
      </c>
      <c r="F1056" s="4">
        <v>1605</v>
      </c>
      <c r="G1056" s="4">
        <f>VLOOKUP($A1056,הגדרות!$A$20:$B$90,2,FALSE)</f>
        <v>9</v>
      </c>
    </row>
    <row r="1057" spans="1:7" ht="15.75" hidden="1" customHeight="1" x14ac:dyDescent="0.2">
      <c r="A1057" s="5">
        <v>65</v>
      </c>
      <c r="B1057" s="5" t="s">
        <v>36</v>
      </c>
      <c r="C1057" s="5" t="s">
        <v>35</v>
      </c>
      <c r="D1057" s="5">
        <v>2015</v>
      </c>
      <c r="E1057" s="5" t="s">
        <v>171</v>
      </c>
      <c r="F1057" s="4">
        <v>124602</v>
      </c>
      <c r="G1057" s="4">
        <f>VLOOKUP($A1057,הגדרות!$A$20:$B$90,2,FALSE)</f>
        <v>9</v>
      </c>
    </row>
    <row r="1058" spans="1:7" ht="15.75" hidden="1" customHeight="1" x14ac:dyDescent="0.2">
      <c r="A1058" s="5">
        <v>25</v>
      </c>
      <c r="B1058" s="5" t="s">
        <v>123</v>
      </c>
      <c r="C1058" s="5" t="s">
        <v>122</v>
      </c>
      <c r="D1058" s="5">
        <v>2010</v>
      </c>
      <c r="E1058" s="5" t="s">
        <v>168</v>
      </c>
      <c r="F1058" s="4">
        <v>1442</v>
      </c>
      <c r="G1058" s="4">
        <f>VLOOKUP($A1058,הגדרות!$A$20:$B$90,2,FALSE)</f>
        <v>2</v>
      </c>
    </row>
    <row r="1059" spans="1:7" ht="15.75" hidden="1" customHeight="1" x14ac:dyDescent="0.2">
      <c r="A1059" s="5">
        <v>25</v>
      </c>
      <c r="B1059" s="5" t="s">
        <v>123</v>
      </c>
      <c r="C1059" s="5" t="s">
        <v>122</v>
      </c>
      <c r="D1059" s="5">
        <v>2010</v>
      </c>
      <c r="E1059" s="5" t="s">
        <v>169</v>
      </c>
      <c r="F1059" s="4">
        <v>211880</v>
      </c>
      <c r="G1059" s="4">
        <f>VLOOKUP($A1059,הגדרות!$A$20:$B$90,2,FALSE)</f>
        <v>2</v>
      </c>
    </row>
    <row r="1060" spans="1:7" ht="15.75" hidden="1" customHeight="1" x14ac:dyDescent="0.2">
      <c r="A1060" s="5">
        <v>25</v>
      </c>
      <c r="B1060" s="5" t="s">
        <v>123</v>
      </c>
      <c r="C1060" s="5" t="s">
        <v>122</v>
      </c>
      <c r="D1060" s="5">
        <v>2010</v>
      </c>
      <c r="E1060" s="5" t="s">
        <v>170</v>
      </c>
      <c r="F1060" s="4">
        <v>1315</v>
      </c>
      <c r="G1060" s="4">
        <f>VLOOKUP($A1060,הגדרות!$A$20:$B$90,2,FALSE)</f>
        <v>2</v>
      </c>
    </row>
    <row r="1061" spans="1:7" ht="15.75" hidden="1" customHeight="1" x14ac:dyDescent="0.2">
      <c r="A1061" s="5">
        <v>25</v>
      </c>
      <c r="B1061" s="5" t="s">
        <v>123</v>
      </c>
      <c r="C1061" s="5" t="s">
        <v>122</v>
      </c>
      <c r="D1061" s="5">
        <v>2010</v>
      </c>
      <c r="E1061" s="5" t="s">
        <v>171</v>
      </c>
      <c r="F1061" s="4">
        <v>186177</v>
      </c>
      <c r="G1061" s="4">
        <f>VLOOKUP($A1061,הגדרות!$A$20:$B$90,2,FALSE)</f>
        <v>2</v>
      </c>
    </row>
    <row r="1062" spans="1:7" ht="15.75" hidden="1" customHeight="1" x14ac:dyDescent="0.2">
      <c r="A1062" s="5">
        <v>25</v>
      </c>
      <c r="B1062" s="5" t="s">
        <v>123</v>
      </c>
      <c r="C1062" s="5" t="s">
        <v>122</v>
      </c>
      <c r="D1062" s="5">
        <v>2011</v>
      </c>
      <c r="E1062" s="5" t="s">
        <v>168</v>
      </c>
      <c r="F1062" s="4">
        <v>1450</v>
      </c>
      <c r="G1062" s="4">
        <f>VLOOKUP($A1062,הגדרות!$A$20:$B$90,2,FALSE)</f>
        <v>2</v>
      </c>
    </row>
    <row r="1063" spans="1:7" ht="15.75" hidden="1" customHeight="1" x14ac:dyDescent="0.2">
      <c r="A1063" s="5">
        <v>25</v>
      </c>
      <c r="B1063" s="5" t="s">
        <v>123</v>
      </c>
      <c r="C1063" s="5" t="s">
        <v>122</v>
      </c>
      <c r="D1063" s="5">
        <v>2011</v>
      </c>
      <c r="E1063" s="5" t="s">
        <v>169</v>
      </c>
      <c r="F1063" s="4">
        <v>211650</v>
      </c>
      <c r="G1063" s="4">
        <f>VLOOKUP($A1063,הגדרות!$A$20:$B$90,2,FALSE)</f>
        <v>2</v>
      </c>
    </row>
    <row r="1064" spans="1:7" ht="15.75" hidden="1" customHeight="1" x14ac:dyDescent="0.2">
      <c r="A1064" s="5">
        <v>25</v>
      </c>
      <c r="B1064" s="5" t="s">
        <v>123</v>
      </c>
      <c r="C1064" s="5" t="s">
        <v>122</v>
      </c>
      <c r="D1064" s="5">
        <v>2011</v>
      </c>
      <c r="E1064" s="5" t="s">
        <v>170</v>
      </c>
      <c r="F1064" s="4">
        <v>1316</v>
      </c>
      <c r="G1064" s="4">
        <f>VLOOKUP($A1064,הגדרות!$A$20:$B$90,2,FALSE)</f>
        <v>2</v>
      </c>
    </row>
    <row r="1065" spans="1:7" ht="15.75" hidden="1" customHeight="1" x14ac:dyDescent="0.2">
      <c r="A1065" s="5">
        <v>25</v>
      </c>
      <c r="B1065" s="5" t="s">
        <v>123</v>
      </c>
      <c r="C1065" s="5" t="s">
        <v>122</v>
      </c>
      <c r="D1065" s="5">
        <v>2011</v>
      </c>
      <c r="E1065" s="5" t="s">
        <v>171</v>
      </c>
      <c r="F1065" s="4">
        <v>186219</v>
      </c>
      <c r="G1065" s="4">
        <f>VLOOKUP($A1065,הגדרות!$A$20:$B$90,2,FALSE)</f>
        <v>2</v>
      </c>
    </row>
    <row r="1066" spans="1:7" ht="15.75" hidden="1" customHeight="1" x14ac:dyDescent="0.2">
      <c r="A1066" s="5">
        <v>25</v>
      </c>
      <c r="B1066" s="5" t="s">
        <v>123</v>
      </c>
      <c r="C1066" s="5" t="s">
        <v>122</v>
      </c>
      <c r="D1066" s="5">
        <v>2012</v>
      </c>
      <c r="E1066" s="5" t="s">
        <v>168</v>
      </c>
      <c r="F1066" s="4">
        <v>1447</v>
      </c>
      <c r="G1066" s="4">
        <f>VLOOKUP($A1066,הגדרות!$A$20:$B$90,2,FALSE)</f>
        <v>2</v>
      </c>
    </row>
    <row r="1067" spans="1:7" ht="15.75" hidden="1" customHeight="1" x14ac:dyDescent="0.2">
      <c r="A1067" s="5">
        <v>25</v>
      </c>
      <c r="B1067" s="5" t="s">
        <v>123</v>
      </c>
      <c r="C1067" s="5" t="s">
        <v>122</v>
      </c>
      <c r="D1067" s="5">
        <v>2012</v>
      </c>
      <c r="E1067" s="5" t="s">
        <v>169</v>
      </c>
      <c r="F1067" s="4">
        <v>211489</v>
      </c>
      <c r="G1067" s="4">
        <f>VLOOKUP($A1067,הגדרות!$A$20:$B$90,2,FALSE)</f>
        <v>2</v>
      </c>
    </row>
    <row r="1068" spans="1:7" ht="15.75" hidden="1" customHeight="1" x14ac:dyDescent="0.2">
      <c r="A1068" s="5">
        <v>25</v>
      </c>
      <c r="B1068" s="5" t="s">
        <v>123</v>
      </c>
      <c r="C1068" s="5" t="s">
        <v>122</v>
      </c>
      <c r="D1068" s="5">
        <v>2012</v>
      </c>
      <c r="E1068" s="5" t="s">
        <v>170</v>
      </c>
      <c r="F1068" s="4">
        <v>1314</v>
      </c>
      <c r="G1068" s="4">
        <f>VLOOKUP($A1068,הגדרות!$A$20:$B$90,2,FALSE)</f>
        <v>2</v>
      </c>
    </row>
    <row r="1069" spans="1:7" ht="15.75" hidden="1" customHeight="1" x14ac:dyDescent="0.2">
      <c r="A1069" s="5">
        <v>25</v>
      </c>
      <c r="B1069" s="5" t="s">
        <v>123</v>
      </c>
      <c r="C1069" s="5" t="s">
        <v>122</v>
      </c>
      <c r="D1069" s="5">
        <v>2012</v>
      </c>
      <c r="E1069" s="5" t="s">
        <v>171</v>
      </c>
      <c r="F1069" s="4">
        <v>186440</v>
      </c>
      <c r="G1069" s="4">
        <f>VLOOKUP($A1069,הגדרות!$A$20:$B$90,2,FALSE)</f>
        <v>2</v>
      </c>
    </row>
    <row r="1070" spans="1:7" ht="15.75" hidden="1" customHeight="1" x14ac:dyDescent="0.2">
      <c r="A1070" s="5">
        <v>25</v>
      </c>
      <c r="B1070" s="5" t="s">
        <v>123</v>
      </c>
      <c r="C1070" s="5" t="s">
        <v>122</v>
      </c>
      <c r="D1070" s="5">
        <v>2013</v>
      </c>
      <c r="E1070" s="5" t="s">
        <v>168</v>
      </c>
      <c r="F1070" s="4">
        <v>1452</v>
      </c>
      <c r="G1070" s="4">
        <f>VLOOKUP($A1070,הגדרות!$A$20:$B$90,2,FALSE)</f>
        <v>2</v>
      </c>
    </row>
    <row r="1071" spans="1:7" ht="15.75" hidden="1" customHeight="1" x14ac:dyDescent="0.2">
      <c r="A1071" s="5">
        <v>25</v>
      </c>
      <c r="B1071" s="5" t="s">
        <v>123</v>
      </c>
      <c r="C1071" s="5" t="s">
        <v>122</v>
      </c>
      <c r="D1071" s="5">
        <v>2013</v>
      </c>
      <c r="E1071" s="5" t="s">
        <v>169</v>
      </c>
      <c r="F1071" s="4">
        <v>213296</v>
      </c>
      <c r="G1071" s="4">
        <f>VLOOKUP($A1071,הגדרות!$A$20:$B$90,2,FALSE)</f>
        <v>2</v>
      </c>
    </row>
    <row r="1072" spans="1:7" ht="15.75" hidden="1" customHeight="1" x14ac:dyDescent="0.2">
      <c r="A1072" s="5">
        <v>25</v>
      </c>
      <c r="B1072" s="5" t="s">
        <v>123</v>
      </c>
      <c r="C1072" s="5" t="s">
        <v>122</v>
      </c>
      <c r="D1072" s="5">
        <v>2013</v>
      </c>
      <c r="E1072" s="5" t="s">
        <v>170</v>
      </c>
      <c r="F1072" s="4">
        <v>1316</v>
      </c>
      <c r="G1072" s="4">
        <f>VLOOKUP($A1072,הגדרות!$A$20:$B$90,2,FALSE)</f>
        <v>2</v>
      </c>
    </row>
    <row r="1073" spans="1:7" ht="15.75" hidden="1" customHeight="1" x14ac:dyDescent="0.2">
      <c r="A1073" s="5">
        <v>25</v>
      </c>
      <c r="B1073" s="5" t="s">
        <v>123</v>
      </c>
      <c r="C1073" s="5" t="s">
        <v>122</v>
      </c>
      <c r="D1073" s="5">
        <v>2013</v>
      </c>
      <c r="E1073" s="5" t="s">
        <v>171</v>
      </c>
      <c r="F1073" s="4">
        <v>187374</v>
      </c>
      <c r="G1073" s="4">
        <f>VLOOKUP($A1073,הגדרות!$A$20:$B$90,2,FALSE)</f>
        <v>2</v>
      </c>
    </row>
    <row r="1074" spans="1:7" ht="15.75" hidden="1" customHeight="1" x14ac:dyDescent="0.2">
      <c r="A1074" s="5">
        <v>25</v>
      </c>
      <c r="B1074" s="5" t="s">
        <v>123</v>
      </c>
      <c r="C1074" s="5" t="s">
        <v>122</v>
      </c>
      <c r="D1074" s="5">
        <v>2014</v>
      </c>
      <c r="E1074" s="5" t="s">
        <v>168</v>
      </c>
      <c r="F1074" s="4">
        <v>1457</v>
      </c>
      <c r="G1074" s="4">
        <f>VLOOKUP($A1074,הגדרות!$A$20:$B$90,2,FALSE)</f>
        <v>2</v>
      </c>
    </row>
    <row r="1075" spans="1:7" ht="15.75" hidden="1" customHeight="1" x14ac:dyDescent="0.2">
      <c r="A1075" s="5">
        <v>25</v>
      </c>
      <c r="B1075" s="5" t="s">
        <v>123</v>
      </c>
      <c r="C1075" s="5" t="s">
        <v>122</v>
      </c>
      <c r="D1075" s="5">
        <v>2014</v>
      </c>
      <c r="E1075" s="5" t="s">
        <v>169</v>
      </c>
      <c r="F1075" s="4">
        <v>214523</v>
      </c>
      <c r="G1075" s="4">
        <f>VLOOKUP($A1075,הגדרות!$A$20:$B$90,2,FALSE)</f>
        <v>2</v>
      </c>
    </row>
    <row r="1076" spans="1:7" ht="15.75" hidden="1" customHeight="1" x14ac:dyDescent="0.2">
      <c r="A1076" s="5">
        <v>25</v>
      </c>
      <c r="B1076" s="5" t="s">
        <v>123</v>
      </c>
      <c r="C1076" s="5" t="s">
        <v>122</v>
      </c>
      <c r="D1076" s="5">
        <v>2014</v>
      </c>
      <c r="E1076" s="5" t="s">
        <v>170</v>
      </c>
      <c r="F1076" s="4">
        <v>1319</v>
      </c>
      <c r="G1076" s="4">
        <f>VLOOKUP($A1076,הגדרות!$A$20:$B$90,2,FALSE)</f>
        <v>2</v>
      </c>
    </row>
    <row r="1077" spans="1:7" ht="15.75" hidden="1" customHeight="1" x14ac:dyDescent="0.2">
      <c r="A1077" s="5">
        <v>25</v>
      </c>
      <c r="B1077" s="5" t="s">
        <v>123</v>
      </c>
      <c r="C1077" s="5" t="s">
        <v>122</v>
      </c>
      <c r="D1077" s="5">
        <v>2014</v>
      </c>
      <c r="E1077" s="5" t="s">
        <v>171</v>
      </c>
      <c r="F1077" s="4">
        <v>188779</v>
      </c>
      <c r="G1077" s="4">
        <f>VLOOKUP($A1077,הגדרות!$A$20:$B$90,2,FALSE)</f>
        <v>2</v>
      </c>
    </row>
    <row r="1078" spans="1:7" ht="15.75" hidden="1" customHeight="1" x14ac:dyDescent="0.2">
      <c r="A1078" s="5">
        <v>25</v>
      </c>
      <c r="B1078" s="5" t="s">
        <v>123</v>
      </c>
      <c r="C1078" s="5" t="s">
        <v>122</v>
      </c>
      <c r="D1078" s="5">
        <v>2015</v>
      </c>
      <c r="E1078" s="5" t="s">
        <v>168</v>
      </c>
      <c r="F1078" s="4">
        <v>1459</v>
      </c>
      <c r="G1078" s="4">
        <f>VLOOKUP($A1078,הגדרות!$A$20:$B$90,2,FALSE)</f>
        <v>2</v>
      </c>
    </row>
    <row r="1079" spans="1:7" ht="15.75" hidden="1" customHeight="1" x14ac:dyDescent="0.2">
      <c r="A1079" s="5">
        <v>25</v>
      </c>
      <c r="B1079" s="5" t="s">
        <v>123</v>
      </c>
      <c r="C1079" s="5" t="s">
        <v>122</v>
      </c>
      <c r="D1079" s="5">
        <v>2015</v>
      </c>
      <c r="E1079" s="5" t="s">
        <v>169</v>
      </c>
      <c r="F1079" s="4">
        <v>215089</v>
      </c>
      <c r="G1079" s="4">
        <f>VLOOKUP($A1079,הגדרות!$A$20:$B$90,2,FALSE)</f>
        <v>2</v>
      </c>
    </row>
    <row r="1080" spans="1:7" ht="15.75" hidden="1" customHeight="1" x14ac:dyDescent="0.2">
      <c r="A1080" s="5">
        <v>25</v>
      </c>
      <c r="B1080" s="5" t="s">
        <v>123</v>
      </c>
      <c r="C1080" s="5" t="s">
        <v>122</v>
      </c>
      <c r="D1080" s="5">
        <v>2015</v>
      </c>
      <c r="E1080" s="5" t="s">
        <v>170</v>
      </c>
      <c r="F1080" s="4">
        <v>1318</v>
      </c>
      <c r="G1080" s="4">
        <f>VLOOKUP($A1080,הגדרות!$A$20:$B$90,2,FALSE)</f>
        <v>2</v>
      </c>
    </row>
    <row r="1081" spans="1:7" ht="15.75" hidden="1" customHeight="1" x14ac:dyDescent="0.2">
      <c r="A1081" s="5">
        <v>25</v>
      </c>
      <c r="B1081" s="5" t="s">
        <v>123</v>
      </c>
      <c r="C1081" s="5" t="s">
        <v>122</v>
      </c>
      <c r="D1081" s="5">
        <v>2015</v>
      </c>
      <c r="E1081" s="5" t="s">
        <v>171</v>
      </c>
      <c r="F1081" s="4">
        <v>188936</v>
      </c>
      <c r="G1081" s="4">
        <f>VLOOKUP($A1081,הגדרות!$A$20:$B$90,2,FALSE)</f>
        <v>2</v>
      </c>
    </row>
    <row r="1082" spans="1:7" ht="15.75" hidden="1" customHeight="1" x14ac:dyDescent="0.2">
      <c r="A1082" s="5">
        <v>18</v>
      </c>
      <c r="B1082" s="6" t="s">
        <v>139</v>
      </c>
      <c r="C1082" s="5" t="s">
        <v>138</v>
      </c>
      <c r="D1082" s="5">
        <v>2010</v>
      </c>
      <c r="E1082" s="5" t="s">
        <v>168</v>
      </c>
      <c r="F1082" s="4">
        <v>1423</v>
      </c>
      <c r="G1082" s="4">
        <f>VLOOKUP($A1082,הגדרות!$A$20:$B$90,2,FALSE)</f>
        <v>2</v>
      </c>
    </row>
    <row r="1083" spans="1:7" ht="15.75" hidden="1" customHeight="1" x14ac:dyDescent="0.2">
      <c r="A1083" s="5">
        <v>18</v>
      </c>
      <c r="B1083" s="6" t="s">
        <v>139</v>
      </c>
      <c r="C1083" s="5" t="s">
        <v>138</v>
      </c>
      <c r="D1083" s="5">
        <v>2010</v>
      </c>
      <c r="E1083" s="5" t="s">
        <v>169</v>
      </c>
      <c r="F1083" s="4">
        <v>188781</v>
      </c>
      <c r="G1083" s="4">
        <f>VLOOKUP($A1083,הגדרות!$A$20:$B$90,2,FALSE)</f>
        <v>2</v>
      </c>
    </row>
    <row r="1084" spans="1:7" ht="15.75" hidden="1" customHeight="1" x14ac:dyDescent="0.2">
      <c r="A1084" s="5">
        <v>18</v>
      </c>
      <c r="B1084" s="6" t="s">
        <v>139</v>
      </c>
      <c r="C1084" s="5" t="s">
        <v>138</v>
      </c>
      <c r="D1084" s="5">
        <v>2010</v>
      </c>
      <c r="E1084" s="5" t="s">
        <v>170</v>
      </c>
      <c r="F1084" s="4">
        <v>1210</v>
      </c>
      <c r="G1084" s="4">
        <f>VLOOKUP($A1084,הגדרות!$A$20:$B$90,2,FALSE)</f>
        <v>2</v>
      </c>
    </row>
    <row r="1085" spans="1:7" ht="15.75" hidden="1" customHeight="1" x14ac:dyDescent="0.2">
      <c r="A1085" s="5">
        <v>18</v>
      </c>
      <c r="B1085" s="6" t="s">
        <v>139</v>
      </c>
      <c r="C1085" s="5" t="s">
        <v>138</v>
      </c>
      <c r="D1085" s="5">
        <v>2010</v>
      </c>
      <c r="E1085" s="5" t="s">
        <v>171</v>
      </c>
      <c r="F1085" s="4">
        <v>128013</v>
      </c>
      <c r="G1085" s="4">
        <f>VLOOKUP($A1085,הגדרות!$A$20:$B$90,2,FALSE)</f>
        <v>2</v>
      </c>
    </row>
    <row r="1086" spans="1:7" ht="15.75" hidden="1" customHeight="1" x14ac:dyDescent="0.2">
      <c r="A1086" s="5">
        <v>18</v>
      </c>
      <c r="B1086" s="6" t="s">
        <v>139</v>
      </c>
      <c r="C1086" s="5" t="s">
        <v>138</v>
      </c>
      <c r="D1086" s="5">
        <v>2011</v>
      </c>
      <c r="E1086" s="5" t="s">
        <v>168</v>
      </c>
      <c r="F1086" s="4">
        <v>1429</v>
      </c>
      <c r="G1086" s="4">
        <f>VLOOKUP($A1086,הגדרות!$A$20:$B$90,2,FALSE)</f>
        <v>2</v>
      </c>
    </row>
    <row r="1087" spans="1:7" ht="15.75" hidden="1" customHeight="1" x14ac:dyDescent="0.2">
      <c r="A1087" s="5">
        <v>18</v>
      </c>
      <c r="B1087" s="6" t="s">
        <v>139</v>
      </c>
      <c r="C1087" s="5" t="s">
        <v>138</v>
      </c>
      <c r="D1087" s="5">
        <v>2011</v>
      </c>
      <c r="E1087" s="5" t="s">
        <v>169</v>
      </c>
      <c r="F1087" s="4">
        <v>188937</v>
      </c>
      <c r="G1087" s="4">
        <f>VLOOKUP($A1087,הגדרות!$A$20:$B$90,2,FALSE)</f>
        <v>2</v>
      </c>
    </row>
    <row r="1088" spans="1:7" ht="15.75" hidden="1" customHeight="1" x14ac:dyDescent="0.2">
      <c r="A1088" s="5">
        <v>18</v>
      </c>
      <c r="B1088" s="6" t="s">
        <v>139</v>
      </c>
      <c r="C1088" s="5" t="s">
        <v>138</v>
      </c>
      <c r="D1088" s="5">
        <v>2011</v>
      </c>
      <c r="E1088" s="5" t="s">
        <v>170</v>
      </c>
      <c r="F1088" s="4">
        <v>1210</v>
      </c>
      <c r="G1088" s="4">
        <f>VLOOKUP($A1088,הגדרות!$A$20:$B$90,2,FALSE)</f>
        <v>2</v>
      </c>
    </row>
    <row r="1089" spans="1:7" ht="15.75" hidden="1" customHeight="1" x14ac:dyDescent="0.2">
      <c r="A1089" s="5">
        <v>18</v>
      </c>
      <c r="B1089" s="6" t="s">
        <v>139</v>
      </c>
      <c r="C1089" s="5" t="s">
        <v>138</v>
      </c>
      <c r="D1089" s="5">
        <v>2011</v>
      </c>
      <c r="E1089" s="5" t="s">
        <v>171</v>
      </c>
      <c r="F1089" s="4">
        <v>128196</v>
      </c>
      <c r="G1089" s="4">
        <f>VLOOKUP($A1089,הגדרות!$A$20:$B$90,2,FALSE)</f>
        <v>2</v>
      </c>
    </row>
    <row r="1090" spans="1:7" ht="15.75" hidden="1" customHeight="1" x14ac:dyDescent="0.2">
      <c r="A1090" s="5">
        <v>18</v>
      </c>
      <c r="B1090" s="6" t="s">
        <v>139</v>
      </c>
      <c r="C1090" s="5" t="s">
        <v>138</v>
      </c>
      <c r="D1090" s="5">
        <v>2012</v>
      </c>
      <c r="E1090" s="5" t="s">
        <v>168</v>
      </c>
      <c r="F1090" s="4">
        <v>1391</v>
      </c>
      <c r="G1090" s="4">
        <f>VLOOKUP($A1090,הגדרות!$A$20:$B$90,2,FALSE)</f>
        <v>2</v>
      </c>
    </row>
    <row r="1091" spans="1:7" ht="15.75" hidden="1" customHeight="1" x14ac:dyDescent="0.2">
      <c r="A1091" s="5">
        <v>18</v>
      </c>
      <c r="B1091" s="6" t="s">
        <v>139</v>
      </c>
      <c r="C1091" s="5" t="s">
        <v>138</v>
      </c>
      <c r="D1091" s="5">
        <v>2012</v>
      </c>
      <c r="E1091" s="5" t="s">
        <v>169</v>
      </c>
      <c r="F1091" s="4">
        <v>183366</v>
      </c>
      <c r="G1091" s="4">
        <f>VLOOKUP($A1091,הגדרות!$A$20:$B$90,2,FALSE)</f>
        <v>2</v>
      </c>
    </row>
    <row r="1092" spans="1:7" ht="15.75" hidden="1" customHeight="1" x14ac:dyDescent="0.2">
      <c r="A1092" s="5">
        <v>18</v>
      </c>
      <c r="B1092" s="6" t="s">
        <v>139</v>
      </c>
      <c r="C1092" s="5" t="s">
        <v>138</v>
      </c>
      <c r="D1092" s="5">
        <v>2012</v>
      </c>
      <c r="E1092" s="5" t="s">
        <v>170</v>
      </c>
      <c r="F1092" s="4">
        <v>1173</v>
      </c>
      <c r="G1092" s="4">
        <f>VLOOKUP($A1092,הגדרות!$A$20:$B$90,2,FALSE)</f>
        <v>2</v>
      </c>
    </row>
    <row r="1093" spans="1:7" ht="15.75" hidden="1" customHeight="1" x14ac:dyDescent="0.2">
      <c r="A1093" s="5">
        <v>18</v>
      </c>
      <c r="B1093" s="6" t="s">
        <v>139</v>
      </c>
      <c r="C1093" s="5" t="s">
        <v>138</v>
      </c>
      <c r="D1093" s="5">
        <v>2012</v>
      </c>
      <c r="E1093" s="5" t="s">
        <v>171</v>
      </c>
      <c r="F1093" s="4">
        <v>122963</v>
      </c>
      <c r="G1093" s="4">
        <f>VLOOKUP($A1093,הגדרות!$A$20:$B$90,2,FALSE)</f>
        <v>2</v>
      </c>
    </row>
    <row r="1094" spans="1:7" ht="15.75" hidden="1" customHeight="1" x14ac:dyDescent="0.2">
      <c r="A1094" s="5">
        <v>18</v>
      </c>
      <c r="B1094" s="6" t="s">
        <v>139</v>
      </c>
      <c r="C1094" s="5" t="s">
        <v>138</v>
      </c>
      <c r="D1094" s="5">
        <v>2013</v>
      </c>
      <c r="E1094" s="5" t="s">
        <v>168</v>
      </c>
      <c r="F1094" s="4">
        <v>1399</v>
      </c>
      <c r="G1094" s="4">
        <f>VLOOKUP($A1094,הגדרות!$A$20:$B$90,2,FALSE)</f>
        <v>2</v>
      </c>
    </row>
    <row r="1095" spans="1:7" ht="15.75" hidden="1" customHeight="1" x14ac:dyDescent="0.2">
      <c r="A1095" s="5">
        <v>18</v>
      </c>
      <c r="B1095" s="6" t="s">
        <v>139</v>
      </c>
      <c r="C1095" s="5" t="s">
        <v>138</v>
      </c>
      <c r="D1095" s="5">
        <v>2013</v>
      </c>
      <c r="E1095" s="5" t="s">
        <v>169</v>
      </c>
      <c r="F1095" s="4">
        <v>184609</v>
      </c>
      <c r="G1095" s="4">
        <f>VLOOKUP($A1095,הגדרות!$A$20:$B$90,2,FALSE)</f>
        <v>2</v>
      </c>
    </row>
    <row r="1096" spans="1:7" ht="15.75" hidden="1" customHeight="1" x14ac:dyDescent="0.2">
      <c r="A1096" s="5">
        <v>18</v>
      </c>
      <c r="B1096" s="6" t="s">
        <v>139</v>
      </c>
      <c r="C1096" s="5" t="s">
        <v>138</v>
      </c>
      <c r="D1096" s="5">
        <v>2013</v>
      </c>
      <c r="E1096" s="5" t="s">
        <v>170</v>
      </c>
      <c r="F1096" s="4">
        <v>1179</v>
      </c>
      <c r="G1096" s="4">
        <f>VLOOKUP($A1096,הגדרות!$A$20:$B$90,2,FALSE)</f>
        <v>2</v>
      </c>
    </row>
    <row r="1097" spans="1:7" ht="15.75" hidden="1" customHeight="1" x14ac:dyDescent="0.2">
      <c r="A1097" s="5">
        <v>18</v>
      </c>
      <c r="B1097" s="6" t="s">
        <v>139</v>
      </c>
      <c r="C1097" s="5" t="s">
        <v>138</v>
      </c>
      <c r="D1097" s="5">
        <v>2013</v>
      </c>
      <c r="E1097" s="5" t="s">
        <v>171</v>
      </c>
      <c r="F1097" s="4">
        <v>123928</v>
      </c>
      <c r="G1097" s="4">
        <f>VLOOKUP($A1097,הגדרות!$A$20:$B$90,2,FALSE)</f>
        <v>2</v>
      </c>
    </row>
    <row r="1098" spans="1:7" ht="15.75" hidden="1" customHeight="1" x14ac:dyDescent="0.2">
      <c r="A1098" s="5">
        <v>18</v>
      </c>
      <c r="B1098" s="6" t="s">
        <v>139</v>
      </c>
      <c r="C1098" s="5" t="s">
        <v>138</v>
      </c>
      <c r="D1098" s="5">
        <v>2014</v>
      </c>
      <c r="E1098" s="5" t="s">
        <v>168</v>
      </c>
      <c r="F1098" s="4">
        <v>1477</v>
      </c>
      <c r="G1098" s="4">
        <f>VLOOKUP($A1098,הגדרות!$A$20:$B$90,2,FALSE)</f>
        <v>2</v>
      </c>
    </row>
    <row r="1099" spans="1:7" ht="15.75" hidden="1" customHeight="1" x14ac:dyDescent="0.2">
      <c r="A1099" s="5">
        <v>18</v>
      </c>
      <c r="B1099" s="6" t="s">
        <v>139</v>
      </c>
      <c r="C1099" s="5" t="s">
        <v>138</v>
      </c>
      <c r="D1099" s="5">
        <v>2014</v>
      </c>
      <c r="E1099" s="5" t="s">
        <v>169</v>
      </c>
      <c r="F1099" s="4">
        <v>193199</v>
      </c>
      <c r="G1099" s="4">
        <f>VLOOKUP($A1099,הגדרות!$A$20:$B$90,2,FALSE)</f>
        <v>2</v>
      </c>
    </row>
    <row r="1100" spans="1:7" ht="15.75" hidden="1" customHeight="1" x14ac:dyDescent="0.2">
      <c r="A1100" s="5">
        <v>18</v>
      </c>
      <c r="B1100" s="6" t="s">
        <v>139</v>
      </c>
      <c r="C1100" s="5" t="s">
        <v>138</v>
      </c>
      <c r="D1100" s="5">
        <v>2014</v>
      </c>
      <c r="E1100" s="5" t="s">
        <v>170</v>
      </c>
      <c r="F1100" s="4">
        <v>1247</v>
      </c>
      <c r="G1100" s="4">
        <f>VLOOKUP($A1100,הגדרות!$A$20:$B$90,2,FALSE)</f>
        <v>2</v>
      </c>
    </row>
    <row r="1101" spans="1:7" ht="15.75" hidden="1" customHeight="1" x14ac:dyDescent="0.2">
      <c r="A1101" s="5">
        <v>18</v>
      </c>
      <c r="B1101" s="6" t="s">
        <v>139</v>
      </c>
      <c r="C1101" s="5" t="s">
        <v>138</v>
      </c>
      <c r="D1101" s="5">
        <v>2014</v>
      </c>
      <c r="E1101" s="5" t="s">
        <v>171</v>
      </c>
      <c r="F1101" s="4">
        <v>131995</v>
      </c>
      <c r="G1101" s="4">
        <f>VLOOKUP($A1101,הגדרות!$A$20:$B$90,2,FALSE)</f>
        <v>2</v>
      </c>
    </row>
    <row r="1102" spans="1:7" ht="15.75" hidden="1" customHeight="1" x14ac:dyDescent="0.2">
      <c r="A1102" s="5">
        <v>18</v>
      </c>
      <c r="B1102" s="6" t="s">
        <v>139</v>
      </c>
      <c r="C1102" s="5" t="s">
        <v>138</v>
      </c>
      <c r="D1102" s="5">
        <v>2015</v>
      </c>
      <c r="E1102" s="5" t="s">
        <v>168</v>
      </c>
      <c r="F1102" s="4">
        <v>1480</v>
      </c>
      <c r="G1102" s="4">
        <f>VLOOKUP($A1102,הגדרות!$A$20:$B$90,2,FALSE)</f>
        <v>2</v>
      </c>
    </row>
    <row r="1103" spans="1:7" ht="15.75" hidden="1" customHeight="1" x14ac:dyDescent="0.2">
      <c r="A1103" s="5">
        <v>18</v>
      </c>
      <c r="B1103" s="6" t="s">
        <v>139</v>
      </c>
      <c r="C1103" s="5" t="s">
        <v>138</v>
      </c>
      <c r="D1103" s="5">
        <v>2015</v>
      </c>
      <c r="E1103" s="5" t="s">
        <v>169</v>
      </c>
      <c r="F1103" s="4">
        <v>194384</v>
      </c>
      <c r="G1103" s="4">
        <f>VLOOKUP($A1103,הגדרות!$A$20:$B$90,2,FALSE)</f>
        <v>2</v>
      </c>
    </row>
    <row r="1104" spans="1:7" ht="15.75" hidden="1" customHeight="1" x14ac:dyDescent="0.2">
      <c r="A1104" s="5">
        <v>18</v>
      </c>
      <c r="B1104" s="6" t="s">
        <v>139</v>
      </c>
      <c r="C1104" s="5" t="s">
        <v>138</v>
      </c>
      <c r="D1104" s="5">
        <v>2015</v>
      </c>
      <c r="E1104" s="5" t="s">
        <v>170</v>
      </c>
      <c r="F1104" s="4">
        <v>1250</v>
      </c>
      <c r="G1104" s="4">
        <f>VLOOKUP($A1104,הגדרות!$A$20:$B$90,2,FALSE)</f>
        <v>2</v>
      </c>
    </row>
    <row r="1105" spans="1:7" ht="15.75" hidden="1" customHeight="1" x14ac:dyDescent="0.2">
      <c r="A1105" s="5">
        <v>18</v>
      </c>
      <c r="B1105" s="6" t="s">
        <v>139</v>
      </c>
      <c r="C1105" s="5" t="s">
        <v>138</v>
      </c>
      <c r="D1105" s="5">
        <v>2015</v>
      </c>
      <c r="E1105" s="5" t="s">
        <v>171</v>
      </c>
      <c r="F1105" s="4">
        <v>133144</v>
      </c>
      <c r="G1105" s="4">
        <f>VLOOKUP($A1105,הגדרות!$A$20:$B$90,2,FALSE)</f>
        <v>2</v>
      </c>
    </row>
    <row r="1106" spans="1:7" ht="15.75" hidden="1" customHeight="1" x14ac:dyDescent="0.2">
      <c r="A1106" s="5">
        <v>6</v>
      </c>
      <c r="B1106" s="5" t="s">
        <v>48</v>
      </c>
      <c r="C1106" s="5" t="s">
        <v>47</v>
      </c>
      <c r="D1106" s="5">
        <v>2010</v>
      </c>
      <c r="E1106" s="5" t="s">
        <v>168</v>
      </c>
      <c r="F1106" s="4">
        <v>1421</v>
      </c>
      <c r="G1106" s="4">
        <f>VLOOKUP($A1106,הגדרות!$A$20:$B$90,2,FALSE)</f>
        <v>1</v>
      </c>
    </row>
    <row r="1107" spans="1:7" ht="15.75" hidden="1" customHeight="1" x14ac:dyDescent="0.2">
      <c r="A1107" s="5">
        <v>6</v>
      </c>
      <c r="B1107" s="5" t="s">
        <v>48</v>
      </c>
      <c r="C1107" s="5" t="s">
        <v>47</v>
      </c>
      <c r="D1107" s="5">
        <v>2010</v>
      </c>
      <c r="E1107" s="5" t="s">
        <v>169</v>
      </c>
      <c r="F1107" s="4">
        <v>197342</v>
      </c>
      <c r="G1107" s="4">
        <f>VLOOKUP($A1107,הגדרות!$A$20:$B$90,2,FALSE)</f>
        <v>1</v>
      </c>
    </row>
    <row r="1108" spans="1:7" ht="15.75" hidden="1" customHeight="1" x14ac:dyDescent="0.2">
      <c r="A1108" s="5">
        <v>6</v>
      </c>
      <c r="B1108" s="5" t="s">
        <v>48</v>
      </c>
      <c r="C1108" s="5" t="s">
        <v>47</v>
      </c>
      <c r="D1108" s="5">
        <v>2010</v>
      </c>
      <c r="E1108" s="5" t="s">
        <v>170</v>
      </c>
      <c r="F1108" s="4">
        <v>1373</v>
      </c>
      <c r="G1108" s="4">
        <f>VLOOKUP($A1108,הגדרות!$A$20:$B$90,2,FALSE)</f>
        <v>1</v>
      </c>
    </row>
    <row r="1109" spans="1:7" ht="15.75" hidden="1" customHeight="1" x14ac:dyDescent="0.2">
      <c r="A1109" s="5">
        <v>6</v>
      </c>
      <c r="B1109" s="5" t="s">
        <v>48</v>
      </c>
      <c r="C1109" s="5" t="s">
        <v>47</v>
      </c>
      <c r="D1109" s="5">
        <v>2010</v>
      </c>
      <c r="E1109" s="5" t="s">
        <v>171</v>
      </c>
      <c r="F1109" s="4">
        <v>179174</v>
      </c>
      <c r="G1109" s="4">
        <f>VLOOKUP($A1109,הגדרות!$A$20:$B$90,2,FALSE)</f>
        <v>1</v>
      </c>
    </row>
    <row r="1110" spans="1:7" ht="15.75" hidden="1" customHeight="1" x14ac:dyDescent="0.2">
      <c r="A1110" s="5">
        <v>6</v>
      </c>
      <c r="B1110" s="5" t="s">
        <v>48</v>
      </c>
      <c r="C1110" s="5" t="s">
        <v>47</v>
      </c>
      <c r="D1110" s="5">
        <v>2011</v>
      </c>
      <c r="E1110" s="5" t="s">
        <v>168</v>
      </c>
      <c r="F1110" s="4">
        <v>1566</v>
      </c>
      <c r="G1110" s="4">
        <f>VLOOKUP($A1110,הגדרות!$A$20:$B$90,2,FALSE)</f>
        <v>1</v>
      </c>
    </row>
    <row r="1111" spans="1:7" ht="15.75" hidden="1" customHeight="1" x14ac:dyDescent="0.2">
      <c r="A1111" s="5">
        <v>6</v>
      </c>
      <c r="B1111" s="5" t="s">
        <v>48</v>
      </c>
      <c r="C1111" s="5" t="s">
        <v>47</v>
      </c>
      <c r="D1111" s="5">
        <v>2011</v>
      </c>
      <c r="E1111" s="5" t="s">
        <v>169</v>
      </c>
      <c r="F1111" s="4">
        <v>216473</v>
      </c>
      <c r="G1111" s="4">
        <f>VLOOKUP($A1111,הגדרות!$A$20:$B$90,2,FALSE)</f>
        <v>1</v>
      </c>
    </row>
    <row r="1112" spans="1:7" ht="15.75" hidden="1" customHeight="1" x14ac:dyDescent="0.2">
      <c r="A1112" s="5">
        <v>6</v>
      </c>
      <c r="B1112" s="5" t="s">
        <v>48</v>
      </c>
      <c r="C1112" s="5" t="s">
        <v>47</v>
      </c>
      <c r="D1112" s="5">
        <v>2011</v>
      </c>
      <c r="E1112" s="5" t="s">
        <v>170</v>
      </c>
      <c r="F1112" s="4">
        <v>1516</v>
      </c>
      <c r="G1112" s="4">
        <f>VLOOKUP($A1112,הגדרות!$A$20:$B$90,2,FALSE)</f>
        <v>1</v>
      </c>
    </row>
    <row r="1113" spans="1:7" ht="15.75" hidden="1" customHeight="1" x14ac:dyDescent="0.2">
      <c r="A1113" s="5">
        <v>6</v>
      </c>
      <c r="B1113" s="5" t="s">
        <v>48</v>
      </c>
      <c r="C1113" s="5" t="s">
        <v>47</v>
      </c>
      <c r="D1113" s="5">
        <v>2011</v>
      </c>
      <c r="E1113" s="5" t="s">
        <v>171</v>
      </c>
      <c r="F1113" s="4">
        <v>198258</v>
      </c>
      <c r="G1113" s="4">
        <f>VLOOKUP($A1113,הגדרות!$A$20:$B$90,2,FALSE)</f>
        <v>1</v>
      </c>
    </row>
    <row r="1114" spans="1:7" ht="15.75" hidden="1" customHeight="1" x14ac:dyDescent="0.2">
      <c r="A1114" s="5">
        <v>6</v>
      </c>
      <c r="B1114" s="5" t="s">
        <v>48</v>
      </c>
      <c r="C1114" s="5" t="s">
        <v>47</v>
      </c>
      <c r="D1114" s="5">
        <v>2012</v>
      </c>
      <c r="E1114" s="5" t="s">
        <v>168</v>
      </c>
      <c r="F1114" s="4">
        <v>1632</v>
      </c>
      <c r="G1114" s="4">
        <f>VLOOKUP($A1114,הגדרות!$A$20:$B$90,2,FALSE)</f>
        <v>1</v>
      </c>
    </row>
    <row r="1115" spans="1:7" ht="15.75" hidden="1" customHeight="1" x14ac:dyDescent="0.2">
      <c r="A1115" s="5">
        <v>6</v>
      </c>
      <c r="B1115" s="5" t="s">
        <v>48</v>
      </c>
      <c r="C1115" s="5" t="s">
        <v>47</v>
      </c>
      <c r="D1115" s="5">
        <v>2012</v>
      </c>
      <c r="E1115" s="5" t="s">
        <v>169</v>
      </c>
      <c r="F1115" s="4">
        <v>223410</v>
      </c>
      <c r="G1115" s="4">
        <f>VLOOKUP($A1115,הגדרות!$A$20:$B$90,2,FALSE)</f>
        <v>1</v>
      </c>
    </row>
    <row r="1116" spans="1:7" ht="15.75" hidden="1" customHeight="1" x14ac:dyDescent="0.2">
      <c r="A1116" s="5">
        <v>6</v>
      </c>
      <c r="B1116" s="5" t="s">
        <v>48</v>
      </c>
      <c r="C1116" s="5" t="s">
        <v>47</v>
      </c>
      <c r="D1116" s="5">
        <v>2012</v>
      </c>
      <c r="E1116" s="5" t="s">
        <v>170</v>
      </c>
      <c r="F1116" s="4">
        <v>1574</v>
      </c>
      <c r="G1116" s="4">
        <f>VLOOKUP($A1116,הגדרות!$A$20:$B$90,2,FALSE)</f>
        <v>1</v>
      </c>
    </row>
    <row r="1117" spans="1:7" ht="15.75" hidden="1" customHeight="1" x14ac:dyDescent="0.2">
      <c r="A1117" s="5">
        <v>6</v>
      </c>
      <c r="B1117" s="5" t="s">
        <v>48</v>
      </c>
      <c r="C1117" s="5" t="s">
        <v>47</v>
      </c>
      <c r="D1117" s="5">
        <v>2012</v>
      </c>
      <c r="E1117" s="5" t="s">
        <v>171</v>
      </c>
      <c r="F1117" s="4">
        <v>204769</v>
      </c>
      <c r="G1117" s="4">
        <f>VLOOKUP($A1117,הגדרות!$A$20:$B$90,2,FALSE)</f>
        <v>1</v>
      </c>
    </row>
    <row r="1118" spans="1:7" ht="15.75" hidden="1" customHeight="1" x14ac:dyDescent="0.2">
      <c r="A1118" s="5">
        <v>6</v>
      </c>
      <c r="B1118" s="5" t="s">
        <v>48</v>
      </c>
      <c r="C1118" s="5" t="s">
        <v>47</v>
      </c>
      <c r="D1118" s="5">
        <v>2013</v>
      </c>
      <c r="E1118" s="5" t="s">
        <v>168</v>
      </c>
      <c r="F1118" s="19">
        <v>1718</v>
      </c>
      <c r="G1118" s="4">
        <f>VLOOKUP($A1118,הגדרות!$A$20:$B$90,2,FALSE)</f>
        <v>1</v>
      </c>
    </row>
    <row r="1119" spans="1:7" ht="15.75" hidden="1" customHeight="1" x14ac:dyDescent="0.2">
      <c r="A1119" s="5">
        <v>6</v>
      </c>
      <c r="B1119" s="5" t="s">
        <v>48</v>
      </c>
      <c r="C1119" s="5" t="s">
        <v>47</v>
      </c>
      <c r="D1119" s="5">
        <v>2013</v>
      </c>
      <c r="E1119" s="5" t="s">
        <v>169</v>
      </c>
      <c r="F1119" s="19">
        <v>236507.5</v>
      </c>
      <c r="G1119" s="4">
        <f>VLOOKUP($A1119,הגדרות!$A$20:$B$90,2,FALSE)</f>
        <v>1</v>
      </c>
    </row>
    <row r="1120" spans="1:7" ht="15.75" hidden="1" customHeight="1" x14ac:dyDescent="0.2">
      <c r="A1120" s="5">
        <v>6</v>
      </c>
      <c r="B1120" s="5" t="s">
        <v>48</v>
      </c>
      <c r="C1120" s="5" t="s">
        <v>47</v>
      </c>
      <c r="D1120" s="5">
        <v>2013</v>
      </c>
      <c r="E1120" s="5" t="s">
        <v>170</v>
      </c>
      <c r="F1120" s="19">
        <v>1658</v>
      </c>
      <c r="G1120" s="4">
        <f>VLOOKUP($A1120,הגדרות!$A$20:$B$90,2,FALSE)</f>
        <v>1</v>
      </c>
    </row>
    <row r="1121" spans="1:7" ht="15.75" hidden="1" customHeight="1" x14ac:dyDescent="0.2">
      <c r="A1121" s="5">
        <v>6</v>
      </c>
      <c r="B1121" s="5" t="s">
        <v>48</v>
      </c>
      <c r="C1121" s="5" t="s">
        <v>47</v>
      </c>
      <c r="D1121" s="5">
        <v>2013</v>
      </c>
      <c r="E1121" s="5" t="s">
        <v>171</v>
      </c>
      <c r="F1121" s="19">
        <v>217974</v>
      </c>
      <c r="G1121" s="4">
        <f>VLOOKUP($A1121,הגדרות!$A$20:$B$90,2,FALSE)</f>
        <v>1</v>
      </c>
    </row>
    <row r="1122" spans="1:7" ht="15.75" hidden="1" customHeight="1" x14ac:dyDescent="0.2">
      <c r="A1122" s="5">
        <v>6</v>
      </c>
      <c r="B1122" s="5" t="s">
        <v>48</v>
      </c>
      <c r="C1122" s="5" t="s">
        <v>47</v>
      </c>
      <c r="D1122" s="5">
        <v>2014</v>
      </c>
      <c r="E1122" s="5" t="s">
        <v>168</v>
      </c>
      <c r="F1122" s="4">
        <v>1804</v>
      </c>
      <c r="G1122" s="4">
        <f>VLOOKUP($A1122,הגדרות!$A$20:$B$90,2,FALSE)</f>
        <v>1</v>
      </c>
    </row>
    <row r="1123" spans="1:7" ht="15.75" hidden="1" customHeight="1" x14ac:dyDescent="0.2">
      <c r="A1123" s="5">
        <v>6</v>
      </c>
      <c r="B1123" s="5" t="s">
        <v>48</v>
      </c>
      <c r="C1123" s="5" t="s">
        <v>47</v>
      </c>
      <c r="D1123" s="5">
        <v>2014</v>
      </c>
      <c r="E1123" s="5" t="s">
        <v>169</v>
      </c>
      <c r="F1123" s="4">
        <v>249605</v>
      </c>
      <c r="G1123" s="4">
        <f>VLOOKUP($A1123,הגדרות!$A$20:$B$90,2,FALSE)</f>
        <v>1</v>
      </c>
    </row>
    <row r="1124" spans="1:7" ht="15.75" hidden="1" customHeight="1" x14ac:dyDescent="0.2">
      <c r="A1124" s="5">
        <v>6</v>
      </c>
      <c r="B1124" s="5" t="s">
        <v>48</v>
      </c>
      <c r="C1124" s="5" t="s">
        <v>47</v>
      </c>
      <c r="D1124" s="5">
        <v>2014</v>
      </c>
      <c r="E1124" s="5" t="s">
        <v>170</v>
      </c>
      <c r="F1124" s="4">
        <v>1742</v>
      </c>
      <c r="G1124" s="4">
        <f>VLOOKUP($A1124,הגדרות!$A$20:$B$90,2,FALSE)</f>
        <v>1</v>
      </c>
    </row>
    <row r="1125" spans="1:7" ht="15.75" hidden="1" customHeight="1" x14ac:dyDescent="0.2">
      <c r="A1125" s="5">
        <v>6</v>
      </c>
      <c r="B1125" s="5" t="s">
        <v>48</v>
      </c>
      <c r="C1125" s="5" t="s">
        <v>47</v>
      </c>
      <c r="D1125" s="5">
        <v>2014</v>
      </c>
      <c r="E1125" s="5" t="s">
        <v>171</v>
      </c>
      <c r="F1125" s="4">
        <v>231179</v>
      </c>
      <c r="G1125" s="4">
        <f>VLOOKUP($A1125,הגדרות!$A$20:$B$90,2,FALSE)</f>
        <v>1</v>
      </c>
    </row>
    <row r="1126" spans="1:7" ht="15.75" hidden="1" customHeight="1" x14ac:dyDescent="0.2">
      <c r="A1126" s="5">
        <v>6</v>
      </c>
      <c r="B1126" s="5" t="s">
        <v>48</v>
      </c>
      <c r="C1126" s="5" t="s">
        <v>47</v>
      </c>
      <c r="D1126" s="5">
        <v>2015</v>
      </c>
      <c r="E1126" s="5" t="s">
        <v>168</v>
      </c>
      <c r="F1126" s="4">
        <v>1807</v>
      </c>
      <c r="G1126" s="4">
        <f>VLOOKUP($A1126,הגדרות!$A$20:$B$90,2,FALSE)</f>
        <v>1</v>
      </c>
    </row>
    <row r="1127" spans="1:7" ht="15.75" hidden="1" customHeight="1" x14ac:dyDescent="0.2">
      <c r="A1127" s="5">
        <v>6</v>
      </c>
      <c r="B1127" s="5" t="s">
        <v>48</v>
      </c>
      <c r="C1127" s="5" t="s">
        <v>47</v>
      </c>
      <c r="D1127" s="5">
        <v>2015</v>
      </c>
      <c r="E1127" s="5" t="s">
        <v>169</v>
      </c>
      <c r="F1127" s="4">
        <v>250467</v>
      </c>
      <c r="G1127" s="4">
        <f>VLOOKUP($A1127,הגדרות!$A$20:$B$90,2,FALSE)</f>
        <v>1</v>
      </c>
    </row>
    <row r="1128" spans="1:7" ht="15.75" hidden="1" customHeight="1" x14ac:dyDescent="0.2">
      <c r="A1128" s="5">
        <v>6</v>
      </c>
      <c r="B1128" s="5" t="s">
        <v>48</v>
      </c>
      <c r="C1128" s="5" t="s">
        <v>47</v>
      </c>
      <c r="D1128" s="5">
        <v>2015</v>
      </c>
      <c r="E1128" s="5" t="s">
        <v>170</v>
      </c>
      <c r="F1128" s="4">
        <v>1742</v>
      </c>
      <c r="G1128" s="4">
        <f>VLOOKUP($A1128,הגדרות!$A$20:$B$90,2,FALSE)</f>
        <v>1</v>
      </c>
    </row>
    <row r="1129" spans="1:7" ht="15.75" hidden="1" customHeight="1" x14ac:dyDescent="0.2">
      <c r="A1129" s="5">
        <v>6</v>
      </c>
      <c r="B1129" s="5" t="s">
        <v>48</v>
      </c>
      <c r="C1129" s="5" t="s">
        <v>47</v>
      </c>
      <c r="D1129" s="5">
        <v>2015</v>
      </c>
      <c r="E1129" s="5" t="s">
        <v>171</v>
      </c>
      <c r="F1129" s="4">
        <v>231663</v>
      </c>
      <c r="G1129" s="4">
        <f>VLOOKUP($A1129,הגדרות!$A$20:$B$90,2,FALSE)</f>
        <v>1</v>
      </c>
    </row>
    <row r="1130" spans="1:7" ht="15.75" hidden="1" customHeight="1" x14ac:dyDescent="0.2">
      <c r="A1130" s="5">
        <v>68</v>
      </c>
      <c r="B1130" s="5" t="s">
        <v>30</v>
      </c>
      <c r="C1130" s="5" t="s">
        <v>29</v>
      </c>
      <c r="D1130" s="5">
        <v>2010</v>
      </c>
      <c r="E1130" s="5" t="s">
        <v>168</v>
      </c>
      <c r="F1130" s="4">
        <v>1372</v>
      </c>
      <c r="G1130" s="4">
        <f>VLOOKUP($A1130,הגדרות!$A$20:$B$90,2,FALSE)</f>
        <v>9</v>
      </c>
    </row>
    <row r="1131" spans="1:7" ht="15.75" hidden="1" customHeight="1" x14ac:dyDescent="0.2">
      <c r="A1131" s="5">
        <v>68</v>
      </c>
      <c r="B1131" s="5" t="s">
        <v>30</v>
      </c>
      <c r="C1131" s="5" t="s">
        <v>29</v>
      </c>
      <c r="D1131" s="5">
        <v>2010</v>
      </c>
      <c r="E1131" s="5" t="s">
        <v>169</v>
      </c>
      <c r="F1131" s="4">
        <v>103016</v>
      </c>
      <c r="G1131" s="4">
        <f>VLOOKUP($A1131,הגדרות!$A$20:$B$90,2,FALSE)</f>
        <v>9</v>
      </c>
    </row>
    <row r="1132" spans="1:7" ht="15.75" hidden="1" customHeight="1" x14ac:dyDescent="0.2">
      <c r="A1132" s="5">
        <v>68</v>
      </c>
      <c r="B1132" s="5" t="s">
        <v>30</v>
      </c>
      <c r="C1132" s="5" t="s">
        <v>29</v>
      </c>
      <c r="D1132" s="5">
        <v>2010</v>
      </c>
      <c r="E1132" s="5" t="s">
        <v>170</v>
      </c>
      <c r="F1132" s="4">
        <v>1343</v>
      </c>
      <c r="G1132" s="4">
        <f>VLOOKUP($A1132,הגדרות!$A$20:$B$90,2,FALSE)</f>
        <v>9</v>
      </c>
    </row>
    <row r="1133" spans="1:7" ht="15.75" hidden="1" customHeight="1" x14ac:dyDescent="0.2">
      <c r="A1133" s="5">
        <v>68</v>
      </c>
      <c r="B1133" s="5" t="s">
        <v>30</v>
      </c>
      <c r="C1133" s="5" t="s">
        <v>29</v>
      </c>
      <c r="D1133" s="5">
        <v>2010</v>
      </c>
      <c r="E1133" s="5" t="s">
        <v>171</v>
      </c>
      <c r="F1133" s="4">
        <v>101215</v>
      </c>
      <c r="G1133" s="4">
        <f>VLOOKUP($A1133,הגדרות!$A$20:$B$90,2,FALSE)</f>
        <v>9</v>
      </c>
    </row>
    <row r="1134" spans="1:7" ht="15.75" hidden="1" customHeight="1" x14ac:dyDescent="0.2">
      <c r="A1134" s="5">
        <v>68</v>
      </c>
      <c r="B1134" s="5" t="s">
        <v>30</v>
      </c>
      <c r="C1134" s="5" t="s">
        <v>29</v>
      </c>
      <c r="D1134" s="5">
        <v>2011</v>
      </c>
      <c r="E1134" s="5" t="s">
        <v>168</v>
      </c>
      <c r="F1134" s="4">
        <v>1373</v>
      </c>
      <c r="G1134" s="4">
        <f>VLOOKUP($A1134,הגדרות!$A$20:$B$90,2,FALSE)</f>
        <v>9</v>
      </c>
    </row>
    <row r="1135" spans="1:7" ht="15.75" hidden="1" customHeight="1" x14ac:dyDescent="0.2">
      <c r="A1135" s="5">
        <v>68</v>
      </c>
      <c r="B1135" s="5" t="s">
        <v>30</v>
      </c>
      <c r="C1135" s="5" t="s">
        <v>29</v>
      </c>
      <c r="D1135" s="5">
        <v>2011</v>
      </c>
      <c r="E1135" s="5" t="s">
        <v>169</v>
      </c>
      <c r="F1135" s="4">
        <v>103077</v>
      </c>
      <c r="G1135" s="4">
        <f>VLOOKUP($A1135,הגדרות!$A$20:$B$90,2,FALSE)</f>
        <v>9</v>
      </c>
    </row>
    <row r="1136" spans="1:7" ht="15.75" hidden="1" customHeight="1" x14ac:dyDescent="0.2">
      <c r="A1136" s="5">
        <v>68</v>
      </c>
      <c r="B1136" s="5" t="s">
        <v>30</v>
      </c>
      <c r="C1136" s="5" t="s">
        <v>29</v>
      </c>
      <c r="D1136" s="5">
        <v>2011</v>
      </c>
      <c r="E1136" s="5" t="s">
        <v>170</v>
      </c>
      <c r="F1136" s="4">
        <v>1342</v>
      </c>
      <c r="G1136" s="4">
        <f>VLOOKUP($A1136,הגדרות!$A$20:$B$90,2,FALSE)</f>
        <v>9</v>
      </c>
    </row>
    <row r="1137" spans="1:7" ht="15.75" hidden="1" customHeight="1" x14ac:dyDescent="0.2">
      <c r="A1137" s="5">
        <v>68</v>
      </c>
      <c r="B1137" s="5" t="s">
        <v>30</v>
      </c>
      <c r="C1137" s="5" t="s">
        <v>29</v>
      </c>
      <c r="D1137" s="5">
        <v>2011</v>
      </c>
      <c r="E1137" s="5" t="s">
        <v>171</v>
      </c>
      <c r="F1137" s="4">
        <v>101049</v>
      </c>
      <c r="G1137" s="4">
        <f>VLOOKUP($A1137,הגדרות!$A$20:$B$90,2,FALSE)</f>
        <v>9</v>
      </c>
    </row>
    <row r="1138" spans="1:7" ht="15.75" hidden="1" customHeight="1" x14ac:dyDescent="0.2">
      <c r="A1138" s="5">
        <v>68</v>
      </c>
      <c r="B1138" s="5" t="s">
        <v>30</v>
      </c>
      <c r="C1138" s="5" t="s">
        <v>29</v>
      </c>
      <c r="D1138" s="5">
        <v>2012</v>
      </c>
      <c r="E1138" s="5" t="s">
        <v>168</v>
      </c>
      <c r="F1138" s="4">
        <v>1387</v>
      </c>
      <c r="G1138" s="4">
        <f>VLOOKUP($A1138,הגדרות!$A$20:$B$90,2,FALSE)</f>
        <v>9</v>
      </c>
    </row>
    <row r="1139" spans="1:7" ht="15.75" hidden="1" customHeight="1" x14ac:dyDescent="0.2">
      <c r="A1139" s="5">
        <v>68</v>
      </c>
      <c r="B1139" s="5" t="s">
        <v>30</v>
      </c>
      <c r="C1139" s="5" t="s">
        <v>29</v>
      </c>
      <c r="D1139" s="5">
        <v>2012</v>
      </c>
      <c r="E1139" s="5" t="s">
        <v>169</v>
      </c>
      <c r="F1139" s="4">
        <v>104473</v>
      </c>
      <c r="G1139" s="4">
        <f>VLOOKUP($A1139,הגדרות!$A$20:$B$90,2,FALSE)</f>
        <v>9</v>
      </c>
    </row>
    <row r="1140" spans="1:7" ht="15.75" hidden="1" customHeight="1" x14ac:dyDescent="0.2">
      <c r="A1140" s="5">
        <v>68</v>
      </c>
      <c r="B1140" s="5" t="s">
        <v>30</v>
      </c>
      <c r="C1140" s="5" t="s">
        <v>29</v>
      </c>
      <c r="D1140" s="5">
        <v>2012</v>
      </c>
      <c r="E1140" s="5" t="s">
        <v>170</v>
      </c>
      <c r="F1140" s="4">
        <v>1355</v>
      </c>
      <c r="G1140" s="4">
        <f>VLOOKUP($A1140,הגדרות!$A$20:$B$90,2,FALSE)</f>
        <v>9</v>
      </c>
    </row>
    <row r="1141" spans="1:7" ht="15.75" hidden="1" customHeight="1" x14ac:dyDescent="0.2">
      <c r="A1141" s="5">
        <v>68</v>
      </c>
      <c r="B1141" s="5" t="s">
        <v>30</v>
      </c>
      <c r="C1141" s="5" t="s">
        <v>29</v>
      </c>
      <c r="D1141" s="5">
        <v>2012</v>
      </c>
      <c r="E1141" s="5" t="s">
        <v>171</v>
      </c>
      <c r="F1141" s="4">
        <v>101782</v>
      </c>
      <c r="G1141" s="4">
        <f>VLOOKUP($A1141,הגדרות!$A$20:$B$90,2,FALSE)</f>
        <v>9</v>
      </c>
    </row>
    <row r="1142" spans="1:7" ht="15.75" hidden="1" customHeight="1" x14ac:dyDescent="0.2">
      <c r="A1142" s="5">
        <v>68</v>
      </c>
      <c r="B1142" s="5" t="s">
        <v>30</v>
      </c>
      <c r="C1142" s="5" t="s">
        <v>29</v>
      </c>
      <c r="D1142" s="5">
        <v>2013</v>
      </c>
      <c r="E1142" s="5" t="s">
        <v>168</v>
      </c>
      <c r="F1142" s="4">
        <v>1475</v>
      </c>
      <c r="G1142" s="4">
        <f>VLOOKUP($A1142,הגדרות!$A$20:$B$90,2,FALSE)</f>
        <v>9</v>
      </c>
    </row>
    <row r="1143" spans="1:7" ht="15.75" hidden="1" customHeight="1" x14ac:dyDescent="0.2">
      <c r="A1143" s="5">
        <v>68</v>
      </c>
      <c r="B1143" s="5" t="s">
        <v>30</v>
      </c>
      <c r="C1143" s="5" t="s">
        <v>29</v>
      </c>
      <c r="D1143" s="5">
        <v>2013</v>
      </c>
      <c r="E1143" s="5" t="s">
        <v>169</v>
      </c>
      <c r="F1143" s="4">
        <v>111986</v>
      </c>
      <c r="G1143" s="4">
        <f>VLOOKUP($A1143,הגדרות!$A$20:$B$90,2,FALSE)</f>
        <v>9</v>
      </c>
    </row>
    <row r="1144" spans="1:7" ht="15.75" hidden="1" customHeight="1" x14ac:dyDescent="0.2">
      <c r="A1144" s="5">
        <v>68</v>
      </c>
      <c r="B1144" s="5" t="s">
        <v>30</v>
      </c>
      <c r="C1144" s="5" t="s">
        <v>29</v>
      </c>
      <c r="D1144" s="5">
        <v>2013</v>
      </c>
      <c r="E1144" s="5" t="s">
        <v>170</v>
      </c>
      <c r="F1144" s="4">
        <v>1443</v>
      </c>
      <c r="G1144" s="4">
        <f>VLOOKUP($A1144,הגדרות!$A$20:$B$90,2,FALSE)</f>
        <v>9</v>
      </c>
    </row>
    <row r="1145" spans="1:7" ht="15.75" hidden="1" customHeight="1" x14ac:dyDescent="0.2">
      <c r="A1145" s="5">
        <v>68</v>
      </c>
      <c r="B1145" s="5" t="s">
        <v>30</v>
      </c>
      <c r="C1145" s="5" t="s">
        <v>29</v>
      </c>
      <c r="D1145" s="5">
        <v>2013</v>
      </c>
      <c r="E1145" s="5" t="s">
        <v>171</v>
      </c>
      <c r="F1145" s="4">
        <v>109935</v>
      </c>
      <c r="G1145" s="4">
        <f>VLOOKUP($A1145,הגדרות!$A$20:$B$90,2,FALSE)</f>
        <v>9</v>
      </c>
    </row>
    <row r="1146" spans="1:7" ht="15.75" hidden="1" customHeight="1" x14ac:dyDescent="0.2">
      <c r="A1146" s="5">
        <v>68</v>
      </c>
      <c r="B1146" s="5" t="s">
        <v>30</v>
      </c>
      <c r="C1146" s="5" t="s">
        <v>29</v>
      </c>
      <c r="D1146" s="5">
        <v>2014</v>
      </c>
      <c r="E1146" s="5" t="s">
        <v>168</v>
      </c>
      <c r="F1146" s="4">
        <v>1501</v>
      </c>
      <c r="G1146" s="4">
        <f>VLOOKUP($A1146,הגדרות!$A$20:$B$90,2,FALSE)</f>
        <v>9</v>
      </c>
    </row>
    <row r="1147" spans="1:7" ht="15.75" hidden="1" customHeight="1" x14ac:dyDescent="0.2">
      <c r="A1147" s="5">
        <v>68</v>
      </c>
      <c r="B1147" s="5" t="s">
        <v>30</v>
      </c>
      <c r="C1147" s="5" t="s">
        <v>29</v>
      </c>
      <c r="D1147" s="5">
        <v>2014</v>
      </c>
      <c r="E1147" s="5" t="s">
        <v>169</v>
      </c>
      <c r="F1147" s="4">
        <v>113818</v>
      </c>
      <c r="G1147" s="4">
        <f>VLOOKUP($A1147,הגדרות!$A$20:$B$90,2,FALSE)</f>
        <v>9</v>
      </c>
    </row>
    <row r="1148" spans="1:7" ht="15.75" hidden="1" customHeight="1" x14ac:dyDescent="0.2">
      <c r="A1148" s="5">
        <v>68</v>
      </c>
      <c r="B1148" s="5" t="s">
        <v>30</v>
      </c>
      <c r="C1148" s="5" t="s">
        <v>29</v>
      </c>
      <c r="D1148" s="5">
        <v>2014</v>
      </c>
      <c r="E1148" s="5" t="s">
        <v>170</v>
      </c>
      <c r="F1148" s="4">
        <v>1464</v>
      </c>
      <c r="G1148" s="4">
        <f>VLOOKUP($A1148,הגדרות!$A$20:$B$90,2,FALSE)</f>
        <v>9</v>
      </c>
    </row>
    <row r="1149" spans="1:7" ht="15.75" hidden="1" customHeight="1" x14ac:dyDescent="0.2">
      <c r="A1149" s="5">
        <v>68</v>
      </c>
      <c r="B1149" s="5" t="s">
        <v>30</v>
      </c>
      <c r="C1149" s="5" t="s">
        <v>29</v>
      </c>
      <c r="D1149" s="5">
        <v>2014</v>
      </c>
      <c r="E1149" s="5" t="s">
        <v>171</v>
      </c>
      <c r="F1149" s="4">
        <v>110608</v>
      </c>
      <c r="G1149" s="4">
        <f>VLOOKUP($A1149,הגדרות!$A$20:$B$90,2,FALSE)</f>
        <v>9</v>
      </c>
    </row>
    <row r="1150" spans="1:7" ht="15.75" hidden="1" customHeight="1" x14ac:dyDescent="0.2">
      <c r="A1150" s="5">
        <v>68</v>
      </c>
      <c r="B1150" s="5" t="s">
        <v>30</v>
      </c>
      <c r="C1150" s="5" t="s">
        <v>29</v>
      </c>
      <c r="D1150" s="5">
        <v>2015</v>
      </c>
      <c r="E1150" s="5" t="s">
        <v>168</v>
      </c>
      <c r="F1150" s="4">
        <v>1546</v>
      </c>
      <c r="G1150" s="4">
        <f>VLOOKUP($A1150,הגדרות!$A$20:$B$90,2,FALSE)</f>
        <v>9</v>
      </c>
    </row>
    <row r="1151" spans="1:7" ht="15.75" hidden="1" customHeight="1" x14ac:dyDescent="0.2">
      <c r="A1151" s="5">
        <v>68</v>
      </c>
      <c r="B1151" s="5" t="s">
        <v>30</v>
      </c>
      <c r="C1151" s="5" t="s">
        <v>29</v>
      </c>
      <c r="D1151" s="5">
        <v>2015</v>
      </c>
      <c r="E1151" s="5" t="s">
        <v>169</v>
      </c>
      <c r="F1151" s="4">
        <v>118230</v>
      </c>
      <c r="G1151" s="4">
        <f>VLOOKUP($A1151,הגדרות!$A$20:$B$90,2,FALSE)</f>
        <v>9</v>
      </c>
    </row>
    <row r="1152" spans="1:7" ht="15.75" hidden="1" customHeight="1" x14ac:dyDescent="0.2">
      <c r="A1152" s="5">
        <v>68</v>
      </c>
      <c r="B1152" s="5" t="s">
        <v>30</v>
      </c>
      <c r="C1152" s="5" t="s">
        <v>29</v>
      </c>
      <c r="D1152" s="5">
        <v>2015</v>
      </c>
      <c r="E1152" s="5" t="s">
        <v>170</v>
      </c>
      <c r="F1152" s="4">
        <v>1506</v>
      </c>
      <c r="G1152" s="4">
        <f>VLOOKUP($A1152,הגדרות!$A$20:$B$90,2,FALSE)</f>
        <v>9</v>
      </c>
    </row>
    <row r="1153" spans="1:7" ht="15.75" hidden="1" customHeight="1" x14ac:dyDescent="0.2">
      <c r="A1153" s="5">
        <v>68</v>
      </c>
      <c r="B1153" s="5" t="s">
        <v>30</v>
      </c>
      <c r="C1153" s="5" t="s">
        <v>29</v>
      </c>
      <c r="D1153" s="5">
        <v>2015</v>
      </c>
      <c r="E1153" s="5" t="s">
        <v>171</v>
      </c>
      <c r="F1153" s="4">
        <v>114661</v>
      </c>
      <c r="G1153" s="4">
        <f>VLOOKUP($A1153,הגדרות!$A$20:$B$90,2,FALSE)</f>
        <v>9</v>
      </c>
    </row>
    <row r="1154" spans="1:7" ht="15.75" hidden="1" customHeight="1" x14ac:dyDescent="0.2">
      <c r="A1154" s="5">
        <v>21</v>
      </c>
      <c r="B1154" s="5" t="s">
        <v>131</v>
      </c>
      <c r="C1154" s="5" t="s">
        <v>130</v>
      </c>
      <c r="D1154" s="5">
        <v>2010</v>
      </c>
      <c r="E1154" s="5" t="s">
        <v>168</v>
      </c>
      <c r="F1154" s="4">
        <v>1245</v>
      </c>
      <c r="G1154" s="4">
        <f>VLOOKUP($A1154,הגדרות!$A$20:$B$90,2,FALSE)</f>
        <v>2</v>
      </c>
    </row>
    <row r="1155" spans="1:7" ht="15.75" hidden="1" customHeight="1" x14ac:dyDescent="0.2">
      <c r="A1155" s="5">
        <v>21</v>
      </c>
      <c r="B1155" s="5" t="s">
        <v>131</v>
      </c>
      <c r="C1155" s="5" t="s">
        <v>130</v>
      </c>
      <c r="D1155" s="5">
        <v>2010</v>
      </c>
      <c r="E1155" s="5" t="s">
        <v>169</v>
      </c>
      <c r="F1155" s="4">
        <v>142873</v>
      </c>
      <c r="G1155" s="4">
        <f>VLOOKUP($A1155,הגדרות!$A$20:$B$90,2,FALSE)</f>
        <v>2</v>
      </c>
    </row>
    <row r="1156" spans="1:7" ht="15.75" hidden="1" customHeight="1" x14ac:dyDescent="0.2">
      <c r="A1156" s="5">
        <v>21</v>
      </c>
      <c r="B1156" s="5" t="s">
        <v>131</v>
      </c>
      <c r="C1156" s="5" t="s">
        <v>130</v>
      </c>
      <c r="D1156" s="5">
        <v>2010</v>
      </c>
      <c r="E1156" s="5" t="s">
        <v>170</v>
      </c>
      <c r="F1156" s="4">
        <v>1185</v>
      </c>
      <c r="G1156" s="4">
        <f>VLOOKUP($A1156,הגדרות!$A$20:$B$90,2,FALSE)</f>
        <v>2</v>
      </c>
    </row>
    <row r="1157" spans="1:7" ht="15.75" hidden="1" customHeight="1" x14ac:dyDescent="0.2">
      <c r="A1157" s="5">
        <v>21</v>
      </c>
      <c r="B1157" s="5" t="s">
        <v>131</v>
      </c>
      <c r="C1157" s="5" t="s">
        <v>130</v>
      </c>
      <c r="D1157" s="5">
        <v>2010</v>
      </c>
      <c r="E1157" s="5" t="s">
        <v>171</v>
      </c>
      <c r="F1157" s="4">
        <v>133018</v>
      </c>
      <c r="G1157" s="4">
        <f>VLOOKUP($A1157,הגדרות!$A$20:$B$90,2,FALSE)</f>
        <v>2</v>
      </c>
    </row>
    <row r="1158" spans="1:7" ht="15.75" hidden="1" customHeight="1" x14ac:dyDescent="0.2">
      <c r="A1158" s="5">
        <v>21</v>
      </c>
      <c r="B1158" s="5" t="s">
        <v>131</v>
      </c>
      <c r="C1158" s="5" t="s">
        <v>130</v>
      </c>
      <c r="D1158" s="5">
        <v>2011</v>
      </c>
      <c r="E1158" s="5" t="s">
        <v>168</v>
      </c>
      <c r="F1158" s="4">
        <v>1248</v>
      </c>
      <c r="G1158" s="4">
        <f>VLOOKUP($A1158,הגדרות!$A$20:$B$90,2,FALSE)</f>
        <v>2</v>
      </c>
    </row>
    <row r="1159" spans="1:7" ht="15.75" hidden="1" customHeight="1" x14ac:dyDescent="0.2">
      <c r="A1159" s="5">
        <v>21</v>
      </c>
      <c r="B1159" s="5" t="s">
        <v>131</v>
      </c>
      <c r="C1159" s="5" t="s">
        <v>130</v>
      </c>
      <c r="D1159" s="5">
        <v>2011</v>
      </c>
      <c r="E1159" s="5" t="s">
        <v>169</v>
      </c>
      <c r="F1159" s="4">
        <v>142921</v>
      </c>
      <c r="G1159" s="4">
        <f>VLOOKUP($A1159,הגדרות!$A$20:$B$90,2,FALSE)</f>
        <v>2</v>
      </c>
    </row>
    <row r="1160" spans="1:7" ht="15.75" hidden="1" customHeight="1" x14ac:dyDescent="0.2">
      <c r="A1160" s="5">
        <v>21</v>
      </c>
      <c r="B1160" s="5" t="s">
        <v>131</v>
      </c>
      <c r="C1160" s="5" t="s">
        <v>130</v>
      </c>
      <c r="D1160" s="5">
        <v>2011</v>
      </c>
      <c r="E1160" s="5" t="s">
        <v>170</v>
      </c>
      <c r="F1160" s="4">
        <v>1188</v>
      </c>
      <c r="G1160" s="4">
        <f>VLOOKUP($A1160,הגדרות!$A$20:$B$90,2,FALSE)</f>
        <v>2</v>
      </c>
    </row>
    <row r="1161" spans="1:7" ht="15.75" hidden="1" customHeight="1" x14ac:dyDescent="0.2">
      <c r="A1161" s="5">
        <v>21</v>
      </c>
      <c r="B1161" s="5" t="s">
        <v>131</v>
      </c>
      <c r="C1161" s="5" t="s">
        <v>130</v>
      </c>
      <c r="D1161" s="5">
        <v>2011</v>
      </c>
      <c r="E1161" s="5" t="s">
        <v>171</v>
      </c>
      <c r="F1161" s="4">
        <v>133033</v>
      </c>
      <c r="G1161" s="4">
        <f>VLOOKUP($A1161,הגדרות!$A$20:$B$90,2,FALSE)</f>
        <v>2</v>
      </c>
    </row>
    <row r="1162" spans="1:7" ht="15.75" hidden="1" customHeight="1" x14ac:dyDescent="0.2">
      <c r="A1162" s="5">
        <v>21</v>
      </c>
      <c r="B1162" s="5" t="s">
        <v>131</v>
      </c>
      <c r="C1162" s="5" t="s">
        <v>130</v>
      </c>
      <c r="D1162" s="5">
        <v>2012</v>
      </c>
      <c r="E1162" s="5" t="s">
        <v>168</v>
      </c>
      <c r="F1162" s="4">
        <v>1126</v>
      </c>
      <c r="G1162" s="4">
        <f>VLOOKUP($A1162,הגדרות!$A$20:$B$90,2,FALSE)</f>
        <v>2</v>
      </c>
    </row>
    <row r="1163" spans="1:7" ht="15.75" hidden="1" customHeight="1" x14ac:dyDescent="0.2">
      <c r="A1163" s="5">
        <v>21</v>
      </c>
      <c r="B1163" s="5" t="s">
        <v>131</v>
      </c>
      <c r="C1163" s="5" t="s">
        <v>130</v>
      </c>
      <c r="D1163" s="5">
        <v>2012</v>
      </c>
      <c r="E1163" s="5" t="s">
        <v>169</v>
      </c>
      <c r="F1163" s="4">
        <v>143995</v>
      </c>
      <c r="G1163" s="4">
        <f>VLOOKUP($A1163,הגדרות!$A$20:$B$90,2,FALSE)</f>
        <v>2</v>
      </c>
    </row>
    <row r="1164" spans="1:7" ht="15.75" hidden="1" customHeight="1" x14ac:dyDescent="0.2">
      <c r="A1164" s="5">
        <v>21</v>
      </c>
      <c r="B1164" s="5" t="s">
        <v>131</v>
      </c>
      <c r="C1164" s="5" t="s">
        <v>130</v>
      </c>
      <c r="D1164" s="5">
        <v>2012</v>
      </c>
      <c r="E1164" s="5" t="s">
        <v>170</v>
      </c>
      <c r="F1164" s="4">
        <v>1163</v>
      </c>
      <c r="G1164" s="4">
        <f>VLOOKUP($A1164,הגדרות!$A$20:$B$90,2,FALSE)</f>
        <v>2</v>
      </c>
    </row>
    <row r="1165" spans="1:7" ht="15.75" hidden="1" customHeight="1" x14ac:dyDescent="0.2">
      <c r="A1165" s="5">
        <v>21</v>
      </c>
      <c r="B1165" s="5" t="s">
        <v>131</v>
      </c>
      <c r="C1165" s="5" t="s">
        <v>130</v>
      </c>
      <c r="D1165" s="5">
        <v>2012</v>
      </c>
      <c r="E1165" s="5" t="s">
        <v>171</v>
      </c>
      <c r="F1165" s="4">
        <v>131113</v>
      </c>
      <c r="G1165" s="4">
        <f>VLOOKUP($A1165,הגדרות!$A$20:$B$90,2,FALSE)</f>
        <v>2</v>
      </c>
    </row>
    <row r="1166" spans="1:7" ht="15.75" hidden="1" customHeight="1" x14ac:dyDescent="0.2">
      <c r="A1166" s="5">
        <v>21</v>
      </c>
      <c r="B1166" s="5" t="s">
        <v>131</v>
      </c>
      <c r="C1166" s="5" t="s">
        <v>130</v>
      </c>
      <c r="D1166" s="5">
        <v>2013</v>
      </c>
      <c r="E1166" s="5" t="s">
        <v>168</v>
      </c>
      <c r="F1166" s="4">
        <v>1194</v>
      </c>
      <c r="G1166" s="4">
        <f>VLOOKUP($A1166,הגדרות!$A$20:$B$90,2,FALSE)</f>
        <v>2</v>
      </c>
    </row>
    <row r="1167" spans="1:7" ht="15.75" hidden="1" customHeight="1" x14ac:dyDescent="0.2">
      <c r="A1167" s="5">
        <v>21</v>
      </c>
      <c r="B1167" s="5" t="s">
        <v>131</v>
      </c>
      <c r="C1167" s="5" t="s">
        <v>130</v>
      </c>
      <c r="D1167" s="5">
        <v>2013</v>
      </c>
      <c r="E1167" s="5" t="s">
        <v>169</v>
      </c>
      <c r="F1167" s="4">
        <v>135818</v>
      </c>
      <c r="G1167" s="4">
        <f>VLOOKUP($A1167,הגדרות!$A$20:$B$90,2,FALSE)</f>
        <v>2</v>
      </c>
    </row>
    <row r="1168" spans="1:7" ht="15.75" hidden="1" customHeight="1" x14ac:dyDescent="0.2">
      <c r="A1168" s="5">
        <v>21</v>
      </c>
      <c r="B1168" s="5" t="s">
        <v>131</v>
      </c>
      <c r="C1168" s="5" t="s">
        <v>130</v>
      </c>
      <c r="D1168" s="5">
        <v>2013</v>
      </c>
      <c r="E1168" s="5" t="s">
        <v>170</v>
      </c>
      <c r="F1168" s="4">
        <v>1128</v>
      </c>
      <c r="G1168" s="4">
        <f>VLOOKUP($A1168,הגדרות!$A$20:$B$90,2,FALSE)</f>
        <v>2</v>
      </c>
    </row>
    <row r="1169" spans="1:7" ht="15.75" hidden="1" customHeight="1" x14ac:dyDescent="0.2">
      <c r="A1169" s="5">
        <v>21</v>
      </c>
      <c r="B1169" s="5" t="s">
        <v>131</v>
      </c>
      <c r="C1169" s="5" t="s">
        <v>130</v>
      </c>
      <c r="D1169" s="5">
        <v>2013</v>
      </c>
      <c r="E1169" s="5" t="s">
        <v>171</v>
      </c>
      <c r="F1169" s="4">
        <v>128049</v>
      </c>
      <c r="G1169" s="4">
        <f>VLOOKUP($A1169,הגדרות!$A$20:$B$90,2,FALSE)</f>
        <v>2</v>
      </c>
    </row>
    <row r="1170" spans="1:7" ht="15.75" hidden="1" customHeight="1" x14ac:dyDescent="0.2">
      <c r="A1170" s="5">
        <v>21</v>
      </c>
      <c r="B1170" s="5" t="s">
        <v>131</v>
      </c>
      <c r="C1170" s="5" t="s">
        <v>130</v>
      </c>
      <c r="D1170" s="5">
        <v>2014</v>
      </c>
      <c r="E1170" s="5" t="s">
        <v>168</v>
      </c>
      <c r="F1170" s="4">
        <v>1258</v>
      </c>
      <c r="G1170" s="4">
        <f>VLOOKUP($A1170,הגדרות!$A$20:$B$90,2,FALSE)</f>
        <v>2</v>
      </c>
    </row>
    <row r="1171" spans="1:7" ht="15.75" hidden="1" customHeight="1" x14ac:dyDescent="0.2">
      <c r="A1171" s="5">
        <v>21</v>
      </c>
      <c r="B1171" s="5" t="s">
        <v>131</v>
      </c>
      <c r="C1171" s="5" t="s">
        <v>130</v>
      </c>
      <c r="D1171" s="5">
        <v>2014</v>
      </c>
      <c r="E1171" s="5" t="s">
        <v>169</v>
      </c>
      <c r="F1171" s="4">
        <v>142460</v>
      </c>
      <c r="G1171" s="4">
        <f>VLOOKUP($A1171,הגדרות!$A$20:$B$90,2,FALSE)</f>
        <v>2</v>
      </c>
    </row>
    <row r="1172" spans="1:7" ht="15.75" hidden="1" customHeight="1" x14ac:dyDescent="0.2">
      <c r="A1172" s="5">
        <v>21</v>
      </c>
      <c r="B1172" s="5" t="s">
        <v>131</v>
      </c>
      <c r="C1172" s="5" t="s">
        <v>130</v>
      </c>
      <c r="D1172" s="5">
        <v>2014</v>
      </c>
      <c r="E1172" s="5" t="s">
        <v>170</v>
      </c>
      <c r="F1172" s="4">
        <v>1188</v>
      </c>
      <c r="G1172" s="4">
        <f>VLOOKUP($A1172,הגדרות!$A$20:$B$90,2,FALSE)</f>
        <v>2</v>
      </c>
    </row>
    <row r="1173" spans="1:7" ht="15.75" hidden="1" customHeight="1" x14ac:dyDescent="0.2">
      <c r="A1173" s="5">
        <v>21</v>
      </c>
      <c r="B1173" s="5" t="s">
        <v>131</v>
      </c>
      <c r="C1173" s="5" t="s">
        <v>130</v>
      </c>
      <c r="D1173" s="5">
        <v>2014</v>
      </c>
      <c r="E1173" s="5" t="s">
        <v>171</v>
      </c>
      <c r="F1173" s="4">
        <v>133583</v>
      </c>
      <c r="G1173" s="4">
        <f>VLOOKUP($A1173,הגדרות!$A$20:$B$90,2,FALSE)</f>
        <v>2</v>
      </c>
    </row>
    <row r="1174" spans="1:7" ht="15.75" hidden="1" customHeight="1" x14ac:dyDescent="0.2">
      <c r="A1174" s="5">
        <v>21</v>
      </c>
      <c r="B1174" s="5" t="s">
        <v>131</v>
      </c>
      <c r="C1174" s="5" t="s">
        <v>130</v>
      </c>
      <c r="D1174" s="5">
        <v>2015</v>
      </c>
      <c r="E1174" s="5" t="s">
        <v>168</v>
      </c>
      <c r="F1174" s="4">
        <v>1259</v>
      </c>
      <c r="G1174" s="4">
        <f>VLOOKUP($A1174,הגדרות!$A$20:$B$90,2,FALSE)</f>
        <v>2</v>
      </c>
    </row>
    <row r="1175" spans="1:7" ht="15.75" hidden="1" customHeight="1" x14ac:dyDescent="0.2">
      <c r="A1175" s="5">
        <v>21</v>
      </c>
      <c r="B1175" s="5" t="s">
        <v>131</v>
      </c>
      <c r="C1175" s="5" t="s">
        <v>130</v>
      </c>
      <c r="D1175" s="5">
        <v>2015</v>
      </c>
      <c r="E1175" s="5" t="s">
        <v>169</v>
      </c>
      <c r="F1175" s="4">
        <v>139707</v>
      </c>
      <c r="G1175" s="4">
        <f>VLOOKUP($A1175,הגדרות!$A$20:$B$90,2,FALSE)</f>
        <v>2</v>
      </c>
    </row>
    <row r="1176" spans="1:7" ht="15.75" hidden="1" customHeight="1" x14ac:dyDescent="0.2">
      <c r="A1176" s="5">
        <v>21</v>
      </c>
      <c r="B1176" s="5" t="s">
        <v>131</v>
      </c>
      <c r="C1176" s="5" t="s">
        <v>130</v>
      </c>
      <c r="D1176" s="5">
        <v>2015</v>
      </c>
      <c r="E1176" s="5" t="s">
        <v>170</v>
      </c>
      <c r="F1176" s="4">
        <v>1188</v>
      </c>
      <c r="G1176" s="4">
        <f>VLOOKUP($A1176,הגדרות!$A$20:$B$90,2,FALSE)</f>
        <v>2</v>
      </c>
    </row>
    <row r="1177" spans="1:7" ht="15.75" hidden="1" customHeight="1" x14ac:dyDescent="0.2">
      <c r="A1177" s="5">
        <v>21</v>
      </c>
      <c r="B1177" s="5" t="s">
        <v>131</v>
      </c>
      <c r="C1177" s="5" t="s">
        <v>130</v>
      </c>
      <c r="D1177" s="5">
        <v>2015</v>
      </c>
      <c r="E1177" s="5" t="s">
        <v>171</v>
      </c>
      <c r="F1177" s="4">
        <v>133663</v>
      </c>
      <c r="G1177" s="4">
        <f>VLOOKUP($A1177,הגדרות!$A$20:$B$90,2,FALSE)</f>
        <v>2</v>
      </c>
    </row>
    <row r="1178" spans="1:7" ht="15.75" hidden="1" customHeight="1" x14ac:dyDescent="0.2">
      <c r="A1178" s="5">
        <v>8</v>
      </c>
      <c r="B1178" s="5" t="s">
        <v>20</v>
      </c>
      <c r="C1178" s="5" t="s">
        <v>19</v>
      </c>
      <c r="D1178" s="5">
        <v>2010</v>
      </c>
      <c r="E1178" s="5" t="s">
        <v>168</v>
      </c>
      <c r="F1178" s="4">
        <v>1043</v>
      </c>
      <c r="G1178" s="4">
        <f>VLOOKUP($A1178,הגדרות!$A$20:$B$90,2,FALSE)</f>
        <v>1</v>
      </c>
    </row>
    <row r="1179" spans="1:7" ht="15.75" hidden="1" customHeight="1" x14ac:dyDescent="0.2">
      <c r="A1179" s="5">
        <v>8</v>
      </c>
      <c r="B1179" s="5" t="s">
        <v>20</v>
      </c>
      <c r="C1179" s="5" t="s">
        <v>19</v>
      </c>
      <c r="D1179" s="5">
        <v>2010</v>
      </c>
      <c r="E1179" s="5" t="s">
        <v>169</v>
      </c>
      <c r="F1179" s="4">
        <v>162063</v>
      </c>
      <c r="G1179" s="4">
        <f>VLOOKUP($A1179,הגדרות!$A$20:$B$90,2,FALSE)</f>
        <v>1</v>
      </c>
    </row>
    <row r="1180" spans="1:7" ht="15.75" hidden="1" customHeight="1" x14ac:dyDescent="0.2">
      <c r="A1180" s="5">
        <v>8</v>
      </c>
      <c r="B1180" s="5" t="s">
        <v>20</v>
      </c>
      <c r="C1180" s="5" t="s">
        <v>19</v>
      </c>
      <c r="D1180" s="5">
        <v>2010</v>
      </c>
      <c r="E1180" s="5" t="s">
        <v>170</v>
      </c>
      <c r="F1180" s="4">
        <v>1010</v>
      </c>
      <c r="G1180" s="4">
        <f>VLOOKUP($A1180,הגדרות!$A$20:$B$90,2,FALSE)</f>
        <v>1</v>
      </c>
    </row>
    <row r="1181" spans="1:7" ht="15.75" hidden="1" customHeight="1" x14ac:dyDescent="0.2">
      <c r="A1181" s="5">
        <v>8</v>
      </c>
      <c r="B1181" s="5" t="s">
        <v>20</v>
      </c>
      <c r="C1181" s="5" t="s">
        <v>19</v>
      </c>
      <c r="D1181" s="5">
        <v>2010</v>
      </c>
      <c r="E1181" s="5" t="s">
        <v>171</v>
      </c>
      <c r="F1181" s="4">
        <v>155451</v>
      </c>
      <c r="G1181" s="4">
        <f>VLOOKUP($A1181,הגדרות!$A$20:$B$90,2,FALSE)</f>
        <v>1</v>
      </c>
    </row>
    <row r="1182" spans="1:7" ht="15.75" hidden="1" customHeight="1" x14ac:dyDescent="0.2">
      <c r="A1182" s="5">
        <v>8</v>
      </c>
      <c r="B1182" s="5" t="s">
        <v>20</v>
      </c>
      <c r="C1182" s="5" t="s">
        <v>19</v>
      </c>
      <c r="D1182" s="5">
        <v>2011</v>
      </c>
      <c r="E1182" s="5" t="s">
        <v>168</v>
      </c>
      <c r="F1182" s="4">
        <v>1050</v>
      </c>
      <c r="G1182" s="4">
        <f>VLOOKUP($A1182,הגדרות!$A$20:$B$90,2,FALSE)</f>
        <v>1</v>
      </c>
    </row>
    <row r="1183" spans="1:7" ht="15.75" hidden="1" customHeight="1" x14ac:dyDescent="0.2">
      <c r="A1183" s="5">
        <v>8</v>
      </c>
      <c r="B1183" s="5" t="s">
        <v>20</v>
      </c>
      <c r="C1183" s="5" t="s">
        <v>19</v>
      </c>
      <c r="D1183" s="5">
        <v>2011</v>
      </c>
      <c r="E1183" s="5" t="s">
        <v>169</v>
      </c>
      <c r="F1183" s="4">
        <v>167035</v>
      </c>
      <c r="G1183" s="4">
        <f>VLOOKUP($A1183,הגדרות!$A$20:$B$90,2,FALSE)</f>
        <v>1</v>
      </c>
    </row>
    <row r="1184" spans="1:7" ht="15.75" hidden="1" customHeight="1" x14ac:dyDescent="0.2">
      <c r="A1184" s="5">
        <v>8</v>
      </c>
      <c r="B1184" s="5" t="s">
        <v>20</v>
      </c>
      <c r="C1184" s="5" t="s">
        <v>19</v>
      </c>
      <c r="D1184" s="5">
        <v>2011</v>
      </c>
      <c r="E1184" s="5" t="s">
        <v>170</v>
      </c>
      <c r="F1184" s="4">
        <v>1016</v>
      </c>
      <c r="G1184" s="4">
        <f>VLOOKUP($A1184,הגדרות!$A$20:$B$90,2,FALSE)</f>
        <v>1</v>
      </c>
    </row>
    <row r="1185" spans="1:7" ht="15.75" hidden="1" customHeight="1" x14ac:dyDescent="0.2">
      <c r="A1185" s="5">
        <v>8</v>
      </c>
      <c r="B1185" s="5" t="s">
        <v>20</v>
      </c>
      <c r="C1185" s="5" t="s">
        <v>19</v>
      </c>
      <c r="D1185" s="5">
        <v>2011</v>
      </c>
      <c r="E1185" s="5" t="s">
        <v>171</v>
      </c>
      <c r="F1185" s="4">
        <v>160423</v>
      </c>
      <c r="G1185" s="4">
        <f>VLOOKUP($A1185,הגדרות!$A$20:$B$90,2,FALSE)</f>
        <v>1</v>
      </c>
    </row>
    <row r="1186" spans="1:7" ht="15.75" hidden="1" customHeight="1" x14ac:dyDescent="0.2">
      <c r="A1186" s="5">
        <v>8</v>
      </c>
      <c r="B1186" s="5" t="s">
        <v>20</v>
      </c>
      <c r="C1186" s="5" t="s">
        <v>19</v>
      </c>
      <c r="D1186" s="5">
        <v>2012</v>
      </c>
      <c r="E1186" s="5" t="s">
        <v>168</v>
      </c>
      <c r="F1186" s="4">
        <v>1047</v>
      </c>
      <c r="G1186" s="4">
        <f>VLOOKUP($A1186,הגדרות!$A$20:$B$90,2,FALSE)</f>
        <v>1</v>
      </c>
    </row>
    <row r="1187" spans="1:7" ht="15.75" hidden="1" customHeight="1" x14ac:dyDescent="0.2">
      <c r="A1187" s="5">
        <v>8</v>
      </c>
      <c r="B1187" s="5" t="s">
        <v>20</v>
      </c>
      <c r="C1187" s="5" t="s">
        <v>19</v>
      </c>
      <c r="D1187" s="5">
        <v>2012</v>
      </c>
      <c r="E1187" s="5" t="s">
        <v>169</v>
      </c>
      <c r="F1187" s="4">
        <v>168720</v>
      </c>
      <c r="G1187" s="4">
        <f>VLOOKUP($A1187,הגדרות!$A$20:$B$90,2,FALSE)</f>
        <v>1</v>
      </c>
    </row>
    <row r="1188" spans="1:7" ht="15.75" hidden="1" customHeight="1" x14ac:dyDescent="0.2">
      <c r="A1188" s="5">
        <v>8</v>
      </c>
      <c r="B1188" s="5" t="s">
        <v>20</v>
      </c>
      <c r="C1188" s="5" t="s">
        <v>19</v>
      </c>
      <c r="D1188" s="5">
        <v>2012</v>
      </c>
      <c r="E1188" s="5" t="s">
        <v>170</v>
      </c>
      <c r="F1188" s="4">
        <v>1014</v>
      </c>
      <c r="G1188" s="4">
        <f>VLOOKUP($A1188,הגדרות!$A$20:$B$90,2,FALSE)</f>
        <v>1</v>
      </c>
    </row>
    <row r="1189" spans="1:7" ht="15.75" hidden="1" customHeight="1" x14ac:dyDescent="0.2">
      <c r="A1189" s="5">
        <v>8</v>
      </c>
      <c r="B1189" s="5" t="s">
        <v>20</v>
      </c>
      <c r="C1189" s="5" t="s">
        <v>19</v>
      </c>
      <c r="D1189" s="5">
        <v>2012</v>
      </c>
      <c r="E1189" s="5" t="s">
        <v>171</v>
      </c>
      <c r="F1189" s="4">
        <v>161749</v>
      </c>
      <c r="G1189" s="4">
        <f>VLOOKUP($A1189,הגדרות!$A$20:$B$90,2,FALSE)</f>
        <v>1</v>
      </c>
    </row>
    <row r="1190" spans="1:7" ht="15.75" hidden="1" customHeight="1" x14ac:dyDescent="0.2">
      <c r="A1190" s="5">
        <v>8</v>
      </c>
      <c r="B1190" s="5" t="s">
        <v>20</v>
      </c>
      <c r="C1190" s="5" t="s">
        <v>19</v>
      </c>
      <c r="D1190" s="5">
        <v>2013</v>
      </c>
      <c r="E1190" s="5" t="s">
        <v>168</v>
      </c>
      <c r="F1190" s="4">
        <v>1052</v>
      </c>
      <c r="G1190" s="4">
        <f>VLOOKUP($A1190,הגדרות!$A$20:$B$90,2,FALSE)</f>
        <v>1</v>
      </c>
    </row>
    <row r="1191" spans="1:7" ht="15.75" hidden="1" customHeight="1" x14ac:dyDescent="0.2">
      <c r="A1191" s="5">
        <v>8</v>
      </c>
      <c r="B1191" s="5" t="s">
        <v>20</v>
      </c>
      <c r="C1191" s="5" t="s">
        <v>19</v>
      </c>
      <c r="D1191" s="5">
        <v>2013</v>
      </c>
      <c r="E1191" s="5" t="s">
        <v>169</v>
      </c>
      <c r="F1191" s="4">
        <v>192601</v>
      </c>
      <c r="G1191" s="4">
        <f>VLOOKUP($A1191,הגדרות!$A$20:$B$90,2,FALSE)</f>
        <v>1</v>
      </c>
    </row>
    <row r="1192" spans="1:7" ht="15.75" hidden="1" customHeight="1" x14ac:dyDescent="0.2">
      <c r="A1192" s="5">
        <v>8</v>
      </c>
      <c r="B1192" s="5" t="s">
        <v>20</v>
      </c>
      <c r="C1192" s="5" t="s">
        <v>19</v>
      </c>
      <c r="D1192" s="5">
        <v>2013</v>
      </c>
      <c r="E1192" s="5" t="s">
        <v>170</v>
      </c>
      <c r="F1192" s="4">
        <v>1016</v>
      </c>
      <c r="G1192" s="4">
        <f>VLOOKUP($A1192,הגדרות!$A$20:$B$90,2,FALSE)</f>
        <v>1</v>
      </c>
    </row>
    <row r="1193" spans="1:7" ht="15.75" hidden="1" customHeight="1" x14ac:dyDescent="0.2">
      <c r="A1193" s="5">
        <v>8</v>
      </c>
      <c r="B1193" s="5" t="s">
        <v>20</v>
      </c>
      <c r="C1193" s="5" t="s">
        <v>19</v>
      </c>
      <c r="D1193" s="5">
        <v>2013</v>
      </c>
      <c r="E1193" s="5" t="s">
        <v>171</v>
      </c>
      <c r="F1193" s="4">
        <v>164419</v>
      </c>
      <c r="G1193" s="4">
        <f>VLOOKUP($A1193,הגדרות!$A$20:$B$90,2,FALSE)</f>
        <v>1</v>
      </c>
    </row>
    <row r="1194" spans="1:7" ht="15.75" hidden="1" customHeight="1" x14ac:dyDescent="0.2">
      <c r="A1194" s="5">
        <v>8</v>
      </c>
      <c r="B1194" s="5" t="s">
        <v>20</v>
      </c>
      <c r="C1194" s="5" t="s">
        <v>19</v>
      </c>
      <c r="D1194" s="5">
        <v>2014</v>
      </c>
      <c r="E1194" s="5" t="s">
        <v>168</v>
      </c>
      <c r="F1194" s="4">
        <v>1055</v>
      </c>
      <c r="G1194" s="4">
        <f>VLOOKUP($A1194,הגדרות!$A$20:$B$90,2,FALSE)</f>
        <v>1</v>
      </c>
    </row>
    <row r="1195" spans="1:7" ht="15.75" hidden="1" customHeight="1" x14ac:dyDescent="0.2">
      <c r="A1195" s="5">
        <v>8</v>
      </c>
      <c r="B1195" s="5" t="s">
        <v>20</v>
      </c>
      <c r="C1195" s="5" t="s">
        <v>19</v>
      </c>
      <c r="D1195" s="5">
        <v>2014</v>
      </c>
      <c r="E1195" s="5" t="s">
        <v>169</v>
      </c>
      <c r="F1195" s="4">
        <v>174244</v>
      </c>
      <c r="G1195" s="4">
        <f>VLOOKUP($A1195,הגדרות!$A$20:$B$90,2,FALSE)</f>
        <v>1</v>
      </c>
    </row>
    <row r="1196" spans="1:7" ht="15.75" hidden="1" customHeight="1" x14ac:dyDescent="0.2">
      <c r="A1196" s="5">
        <v>8</v>
      </c>
      <c r="B1196" s="5" t="s">
        <v>20</v>
      </c>
      <c r="C1196" s="5" t="s">
        <v>19</v>
      </c>
      <c r="D1196" s="5">
        <v>2014</v>
      </c>
      <c r="E1196" s="5" t="s">
        <v>170</v>
      </c>
      <c r="F1196" s="4">
        <v>1019</v>
      </c>
      <c r="G1196" s="4">
        <f>VLOOKUP($A1196,הגדרות!$A$20:$B$90,2,FALSE)</f>
        <v>1</v>
      </c>
    </row>
    <row r="1197" spans="1:7" ht="15.75" hidden="1" customHeight="1" x14ac:dyDescent="0.2">
      <c r="A1197" s="5">
        <v>8</v>
      </c>
      <c r="B1197" s="5" t="s">
        <v>20</v>
      </c>
      <c r="C1197" s="5" t="s">
        <v>19</v>
      </c>
      <c r="D1197" s="5">
        <v>2014</v>
      </c>
      <c r="E1197" s="5" t="s">
        <v>171</v>
      </c>
      <c r="F1197" s="4">
        <v>166663</v>
      </c>
      <c r="G1197" s="4">
        <f>VLOOKUP($A1197,הגדרות!$A$20:$B$90,2,FALSE)</f>
        <v>1</v>
      </c>
    </row>
    <row r="1198" spans="1:7" ht="15.75" hidden="1" customHeight="1" x14ac:dyDescent="0.2">
      <c r="A1198" s="5">
        <v>8</v>
      </c>
      <c r="B1198" s="5" t="s">
        <v>20</v>
      </c>
      <c r="C1198" s="5" t="s">
        <v>19</v>
      </c>
      <c r="D1198" s="5">
        <v>2015</v>
      </c>
      <c r="E1198" s="5" t="s">
        <v>168</v>
      </c>
      <c r="F1198" s="4">
        <v>1047</v>
      </c>
      <c r="G1198" s="4">
        <f>VLOOKUP($A1198,הגדרות!$A$20:$B$90,2,FALSE)</f>
        <v>1</v>
      </c>
    </row>
    <row r="1199" spans="1:7" ht="15.75" hidden="1" customHeight="1" x14ac:dyDescent="0.2">
      <c r="A1199" s="5">
        <v>8</v>
      </c>
      <c r="B1199" s="5" t="s">
        <v>20</v>
      </c>
      <c r="C1199" s="5" t="s">
        <v>19</v>
      </c>
      <c r="D1199" s="5">
        <v>2015</v>
      </c>
      <c r="E1199" s="5" t="s">
        <v>169</v>
      </c>
      <c r="F1199" s="4">
        <v>174877</v>
      </c>
      <c r="G1199" s="4">
        <f>VLOOKUP($A1199,הגדרות!$A$20:$B$90,2,FALSE)</f>
        <v>1</v>
      </c>
    </row>
    <row r="1200" spans="1:7" ht="15.75" hidden="1" customHeight="1" x14ac:dyDescent="0.2">
      <c r="A1200" s="5">
        <v>8</v>
      </c>
      <c r="B1200" s="5" t="s">
        <v>20</v>
      </c>
      <c r="C1200" s="5" t="s">
        <v>19</v>
      </c>
      <c r="D1200" s="5">
        <v>2015</v>
      </c>
      <c r="E1200" s="5" t="s">
        <v>170</v>
      </c>
      <c r="F1200" s="4">
        <v>1013</v>
      </c>
      <c r="G1200" s="4">
        <f>VLOOKUP($A1200,הגדרות!$A$20:$B$90,2,FALSE)</f>
        <v>1</v>
      </c>
    </row>
    <row r="1201" spans="1:7" ht="15.75" hidden="1" customHeight="1" x14ac:dyDescent="0.2">
      <c r="A1201" s="5">
        <v>8</v>
      </c>
      <c r="B1201" s="5" t="s">
        <v>20</v>
      </c>
      <c r="C1201" s="5" t="s">
        <v>19</v>
      </c>
      <c r="D1201" s="5">
        <v>2015</v>
      </c>
      <c r="E1201" s="5" t="s">
        <v>171</v>
      </c>
      <c r="F1201" s="4">
        <v>167303</v>
      </c>
      <c r="G1201" s="4">
        <f>VLOOKUP($A1201,הגדרות!$A$20:$B$90,2,FALSE)</f>
        <v>1</v>
      </c>
    </row>
    <row r="1202" spans="1:7" ht="15.75" hidden="1" customHeight="1" x14ac:dyDescent="0.2">
      <c r="A1202" s="5">
        <v>67</v>
      </c>
      <c r="B1202" s="5" t="s">
        <v>32</v>
      </c>
      <c r="C1202" s="5" t="s">
        <v>31</v>
      </c>
      <c r="D1202" s="5">
        <v>2010</v>
      </c>
      <c r="E1202" s="5" t="s">
        <v>168</v>
      </c>
      <c r="F1202" s="5">
        <v>998</v>
      </c>
      <c r="G1202" s="4">
        <f>VLOOKUP($A1202,הגדרות!$A$20:$B$90,2,FALSE)</f>
        <v>9</v>
      </c>
    </row>
    <row r="1203" spans="1:7" ht="15.75" hidden="1" customHeight="1" x14ac:dyDescent="0.2">
      <c r="A1203" s="5">
        <v>67</v>
      </c>
      <c r="B1203" s="5" t="s">
        <v>32</v>
      </c>
      <c r="C1203" s="5" t="s">
        <v>31</v>
      </c>
      <c r="D1203" s="5">
        <v>2010</v>
      </c>
      <c r="E1203" s="5" t="s">
        <v>169</v>
      </c>
      <c r="F1203" s="4">
        <v>87796</v>
      </c>
      <c r="G1203" s="4">
        <f>VLOOKUP($A1203,הגדרות!$A$20:$B$90,2,FALSE)</f>
        <v>9</v>
      </c>
    </row>
    <row r="1204" spans="1:7" ht="15.75" hidden="1" customHeight="1" x14ac:dyDescent="0.2">
      <c r="A1204" s="5">
        <v>67</v>
      </c>
      <c r="B1204" s="5" t="s">
        <v>32</v>
      </c>
      <c r="C1204" s="5" t="s">
        <v>31</v>
      </c>
      <c r="D1204" s="5">
        <v>2010</v>
      </c>
      <c r="E1204" s="5" t="s">
        <v>170</v>
      </c>
      <c r="F1204" s="5">
        <v>964</v>
      </c>
      <c r="G1204" s="4">
        <f>VLOOKUP($A1204,הגדרות!$A$20:$B$90,2,FALSE)</f>
        <v>9</v>
      </c>
    </row>
    <row r="1205" spans="1:7" ht="15.75" hidden="1" customHeight="1" x14ac:dyDescent="0.2">
      <c r="A1205" s="5">
        <v>67</v>
      </c>
      <c r="B1205" s="5" t="s">
        <v>32</v>
      </c>
      <c r="C1205" s="5" t="s">
        <v>31</v>
      </c>
      <c r="D1205" s="5">
        <v>2010</v>
      </c>
      <c r="E1205" s="5" t="s">
        <v>171</v>
      </c>
      <c r="F1205" s="4">
        <v>78855</v>
      </c>
      <c r="G1205" s="4">
        <f>VLOOKUP($A1205,הגדרות!$A$20:$B$90,2,FALSE)</f>
        <v>9</v>
      </c>
    </row>
    <row r="1206" spans="1:7" ht="15.75" hidden="1" customHeight="1" x14ac:dyDescent="0.2">
      <c r="A1206" s="5">
        <v>67</v>
      </c>
      <c r="B1206" s="5" t="s">
        <v>32</v>
      </c>
      <c r="C1206" s="5" t="s">
        <v>31</v>
      </c>
      <c r="D1206" s="5">
        <v>2011</v>
      </c>
      <c r="E1206" s="5" t="s">
        <v>168</v>
      </c>
      <c r="F1206" s="5">
        <v>1001</v>
      </c>
      <c r="G1206" s="4">
        <f>VLOOKUP($A1206,הגדרות!$A$20:$B$90,2,FALSE)</f>
        <v>9</v>
      </c>
    </row>
    <row r="1207" spans="1:7" ht="15.75" hidden="1" customHeight="1" x14ac:dyDescent="0.2">
      <c r="A1207" s="5">
        <v>67</v>
      </c>
      <c r="B1207" s="5" t="s">
        <v>32</v>
      </c>
      <c r="C1207" s="5" t="s">
        <v>31</v>
      </c>
      <c r="D1207" s="5">
        <v>2011</v>
      </c>
      <c r="E1207" s="5" t="s">
        <v>169</v>
      </c>
      <c r="F1207" s="4">
        <v>88127</v>
      </c>
      <c r="G1207" s="4">
        <f>VLOOKUP($A1207,הגדרות!$A$20:$B$90,2,FALSE)</f>
        <v>9</v>
      </c>
    </row>
    <row r="1208" spans="1:7" ht="15.75" hidden="1" customHeight="1" x14ac:dyDescent="0.2">
      <c r="A1208" s="5">
        <v>67</v>
      </c>
      <c r="B1208" s="5" t="s">
        <v>32</v>
      </c>
      <c r="C1208" s="5" t="s">
        <v>31</v>
      </c>
      <c r="D1208" s="5">
        <v>2011</v>
      </c>
      <c r="E1208" s="5" t="s">
        <v>170</v>
      </c>
      <c r="F1208" s="5">
        <v>965</v>
      </c>
      <c r="G1208" s="4">
        <f>VLOOKUP($A1208,הגדרות!$A$20:$B$90,2,FALSE)</f>
        <v>9</v>
      </c>
    </row>
    <row r="1209" spans="1:7" ht="15.75" hidden="1" customHeight="1" x14ac:dyDescent="0.2">
      <c r="A1209" s="5">
        <v>67</v>
      </c>
      <c r="B1209" s="5" t="s">
        <v>32</v>
      </c>
      <c r="C1209" s="5" t="s">
        <v>31</v>
      </c>
      <c r="D1209" s="5">
        <v>2011</v>
      </c>
      <c r="E1209" s="5" t="s">
        <v>171</v>
      </c>
      <c r="F1209" s="4">
        <v>79188</v>
      </c>
      <c r="G1209" s="4">
        <f>VLOOKUP($A1209,הגדרות!$A$20:$B$90,2,FALSE)</f>
        <v>9</v>
      </c>
    </row>
    <row r="1210" spans="1:7" ht="15.75" hidden="1" customHeight="1" x14ac:dyDescent="0.2">
      <c r="A1210" s="5">
        <v>67</v>
      </c>
      <c r="B1210" s="5" t="s">
        <v>32</v>
      </c>
      <c r="C1210" s="5" t="s">
        <v>31</v>
      </c>
      <c r="D1210" s="5">
        <v>2012</v>
      </c>
      <c r="E1210" s="5" t="s">
        <v>168</v>
      </c>
      <c r="F1210" s="5">
        <v>1004</v>
      </c>
      <c r="G1210" s="4">
        <f>VLOOKUP($A1210,הגדרות!$A$20:$B$90,2,FALSE)</f>
        <v>9</v>
      </c>
    </row>
    <row r="1211" spans="1:7" ht="15.75" hidden="1" customHeight="1" x14ac:dyDescent="0.2">
      <c r="A1211" s="5">
        <v>67</v>
      </c>
      <c r="B1211" s="5" t="s">
        <v>32</v>
      </c>
      <c r="C1211" s="5" t="s">
        <v>31</v>
      </c>
      <c r="D1211" s="5">
        <v>2012</v>
      </c>
      <c r="E1211" s="5" t="s">
        <v>169</v>
      </c>
      <c r="F1211" s="4">
        <v>88715</v>
      </c>
      <c r="G1211" s="4">
        <f>VLOOKUP($A1211,הגדרות!$A$20:$B$90,2,FALSE)</f>
        <v>9</v>
      </c>
    </row>
    <row r="1212" spans="1:7" ht="15.75" hidden="1" customHeight="1" x14ac:dyDescent="0.2">
      <c r="A1212" s="5">
        <v>67</v>
      </c>
      <c r="B1212" s="5" t="s">
        <v>32</v>
      </c>
      <c r="C1212" s="5" t="s">
        <v>31</v>
      </c>
      <c r="D1212" s="5">
        <v>2012</v>
      </c>
      <c r="E1212" s="5" t="s">
        <v>170</v>
      </c>
      <c r="F1212" s="5">
        <v>965</v>
      </c>
      <c r="G1212" s="4">
        <f>VLOOKUP($A1212,הגדרות!$A$20:$B$90,2,FALSE)</f>
        <v>9</v>
      </c>
    </row>
    <row r="1213" spans="1:7" ht="15.75" hidden="1" customHeight="1" x14ac:dyDescent="0.2">
      <c r="A1213" s="5">
        <v>67</v>
      </c>
      <c r="B1213" s="5" t="s">
        <v>32</v>
      </c>
      <c r="C1213" s="5" t="s">
        <v>31</v>
      </c>
      <c r="D1213" s="5">
        <v>2012</v>
      </c>
      <c r="E1213" s="5" t="s">
        <v>171</v>
      </c>
      <c r="F1213" s="4">
        <v>79098</v>
      </c>
      <c r="G1213" s="4">
        <f>VLOOKUP($A1213,הגדרות!$A$20:$B$90,2,FALSE)</f>
        <v>9</v>
      </c>
    </row>
    <row r="1214" spans="1:7" ht="15.75" hidden="1" customHeight="1" x14ac:dyDescent="0.2">
      <c r="A1214" s="5">
        <v>67</v>
      </c>
      <c r="B1214" s="5" t="s">
        <v>32</v>
      </c>
      <c r="C1214" s="5" t="s">
        <v>31</v>
      </c>
      <c r="D1214" s="5">
        <v>2013</v>
      </c>
      <c r="E1214" s="5" t="s">
        <v>168</v>
      </c>
      <c r="F1214" s="5">
        <v>1006</v>
      </c>
      <c r="G1214" s="4">
        <f>VLOOKUP($A1214,הגדרות!$A$20:$B$90,2,FALSE)</f>
        <v>9</v>
      </c>
    </row>
    <row r="1215" spans="1:7" ht="15.75" hidden="1" customHeight="1" x14ac:dyDescent="0.2">
      <c r="A1215" s="5">
        <v>67</v>
      </c>
      <c r="B1215" s="5" t="s">
        <v>32</v>
      </c>
      <c r="C1215" s="5" t="s">
        <v>31</v>
      </c>
      <c r="D1215" s="5">
        <v>2013</v>
      </c>
      <c r="E1215" s="5" t="s">
        <v>169</v>
      </c>
      <c r="F1215" s="4">
        <v>92337</v>
      </c>
      <c r="G1215" s="4">
        <f>VLOOKUP($A1215,הגדרות!$A$20:$B$90,2,FALSE)</f>
        <v>9</v>
      </c>
    </row>
    <row r="1216" spans="1:7" ht="15.75" hidden="1" customHeight="1" x14ac:dyDescent="0.2">
      <c r="A1216" s="5">
        <v>67</v>
      </c>
      <c r="B1216" s="5" t="s">
        <v>32</v>
      </c>
      <c r="C1216" s="5" t="s">
        <v>31</v>
      </c>
      <c r="D1216" s="5">
        <v>2013</v>
      </c>
      <c r="E1216" s="5" t="s">
        <v>170</v>
      </c>
      <c r="F1216" s="5">
        <v>962</v>
      </c>
      <c r="G1216" s="4">
        <f>VLOOKUP($A1216,הגדרות!$A$20:$B$90,2,FALSE)</f>
        <v>9</v>
      </c>
    </row>
    <row r="1217" spans="1:7" ht="15.75" hidden="1" customHeight="1" x14ac:dyDescent="0.2">
      <c r="A1217" s="5">
        <v>67</v>
      </c>
      <c r="B1217" s="5" t="s">
        <v>32</v>
      </c>
      <c r="C1217" s="5" t="s">
        <v>31</v>
      </c>
      <c r="D1217" s="5">
        <v>2013</v>
      </c>
      <c r="E1217" s="5" t="s">
        <v>171</v>
      </c>
      <c r="F1217" s="4">
        <v>79422</v>
      </c>
      <c r="G1217" s="4">
        <f>VLOOKUP($A1217,הגדרות!$A$20:$B$90,2,FALSE)</f>
        <v>9</v>
      </c>
    </row>
    <row r="1218" spans="1:7" ht="15.75" hidden="1" customHeight="1" x14ac:dyDescent="0.2">
      <c r="A1218" s="5">
        <v>67</v>
      </c>
      <c r="B1218" s="5" t="s">
        <v>32</v>
      </c>
      <c r="C1218" s="5" t="s">
        <v>31</v>
      </c>
      <c r="D1218" s="5">
        <v>2014</v>
      </c>
      <c r="E1218" s="5" t="s">
        <v>168</v>
      </c>
      <c r="F1218" s="5">
        <v>1044</v>
      </c>
      <c r="G1218" s="4">
        <f>VLOOKUP($A1218,הגדרות!$A$20:$B$90,2,FALSE)</f>
        <v>9</v>
      </c>
    </row>
    <row r="1219" spans="1:7" ht="15.75" hidden="1" customHeight="1" x14ac:dyDescent="0.2">
      <c r="A1219" s="5">
        <v>67</v>
      </c>
      <c r="B1219" s="5" t="s">
        <v>32</v>
      </c>
      <c r="C1219" s="5" t="s">
        <v>31</v>
      </c>
      <c r="D1219" s="5">
        <v>2014</v>
      </c>
      <c r="E1219" s="5" t="s">
        <v>169</v>
      </c>
      <c r="F1219" s="4">
        <v>96205</v>
      </c>
      <c r="G1219" s="4">
        <f>VLOOKUP($A1219,הגדרות!$A$20:$B$90,2,FALSE)</f>
        <v>9</v>
      </c>
    </row>
    <row r="1220" spans="1:7" ht="15.75" hidden="1" customHeight="1" x14ac:dyDescent="0.2">
      <c r="A1220" s="5">
        <v>67</v>
      </c>
      <c r="B1220" s="5" t="s">
        <v>32</v>
      </c>
      <c r="C1220" s="5" t="s">
        <v>31</v>
      </c>
      <c r="D1220" s="5">
        <v>2014</v>
      </c>
      <c r="E1220" s="5" t="s">
        <v>170</v>
      </c>
      <c r="F1220" s="5">
        <v>998</v>
      </c>
      <c r="G1220" s="4">
        <f>VLOOKUP($A1220,הגדרות!$A$20:$B$90,2,FALSE)</f>
        <v>9</v>
      </c>
    </row>
    <row r="1221" spans="1:7" ht="15.75" hidden="1" customHeight="1" x14ac:dyDescent="0.2">
      <c r="A1221" s="5">
        <v>67</v>
      </c>
      <c r="B1221" s="5" t="s">
        <v>32</v>
      </c>
      <c r="C1221" s="5" t="s">
        <v>31</v>
      </c>
      <c r="D1221" s="5">
        <v>2014</v>
      </c>
      <c r="E1221" s="5" t="s">
        <v>171</v>
      </c>
      <c r="F1221" s="4">
        <v>83674</v>
      </c>
      <c r="G1221" s="4">
        <f>VLOOKUP($A1221,הגדרות!$A$20:$B$90,2,FALSE)</f>
        <v>9</v>
      </c>
    </row>
    <row r="1222" spans="1:7" ht="15.75" hidden="1" customHeight="1" x14ac:dyDescent="0.2">
      <c r="A1222" s="5">
        <v>67</v>
      </c>
      <c r="B1222" s="5" t="s">
        <v>32</v>
      </c>
      <c r="C1222" s="5" t="s">
        <v>31</v>
      </c>
      <c r="D1222" s="5">
        <v>2015</v>
      </c>
      <c r="E1222" s="5" t="s">
        <v>168</v>
      </c>
      <c r="F1222" s="5">
        <v>1211</v>
      </c>
      <c r="G1222" s="4">
        <f>VLOOKUP($A1222,הגדרות!$A$20:$B$90,2,FALSE)</f>
        <v>9</v>
      </c>
    </row>
    <row r="1223" spans="1:7" ht="15.75" hidden="1" customHeight="1" x14ac:dyDescent="0.2">
      <c r="A1223" s="5">
        <v>67</v>
      </c>
      <c r="B1223" s="5" t="s">
        <v>32</v>
      </c>
      <c r="C1223" s="5" t="s">
        <v>31</v>
      </c>
      <c r="D1223" s="5">
        <v>2015</v>
      </c>
      <c r="E1223" s="5" t="s">
        <v>169</v>
      </c>
      <c r="F1223" s="4">
        <v>113795</v>
      </c>
      <c r="G1223" s="4">
        <f>VLOOKUP($A1223,הגדרות!$A$20:$B$90,2,FALSE)</f>
        <v>9</v>
      </c>
    </row>
    <row r="1224" spans="1:7" ht="15.75" hidden="1" customHeight="1" x14ac:dyDescent="0.2">
      <c r="A1224" s="5">
        <v>67</v>
      </c>
      <c r="B1224" s="5" t="s">
        <v>32</v>
      </c>
      <c r="C1224" s="5" t="s">
        <v>31</v>
      </c>
      <c r="D1224" s="5">
        <v>2015</v>
      </c>
      <c r="E1224" s="5" t="s">
        <v>170</v>
      </c>
      <c r="F1224" s="5">
        <v>1159</v>
      </c>
      <c r="G1224" s="4">
        <f>VLOOKUP($A1224,הגדרות!$A$20:$B$90,2,FALSE)</f>
        <v>9</v>
      </c>
    </row>
    <row r="1225" spans="1:7" ht="15.75" hidden="1" customHeight="1" x14ac:dyDescent="0.2">
      <c r="A1225" s="5">
        <v>67</v>
      </c>
      <c r="B1225" s="5" t="s">
        <v>32</v>
      </c>
      <c r="C1225" s="5" t="s">
        <v>31</v>
      </c>
      <c r="D1225" s="5">
        <v>2015</v>
      </c>
      <c r="E1225" s="5" t="s">
        <v>171</v>
      </c>
      <c r="F1225" s="4">
        <v>103189</v>
      </c>
      <c r="G1225" s="4">
        <f>VLOOKUP($A1225,הגדרות!$A$20:$B$90,2,FALSE)</f>
        <v>9</v>
      </c>
    </row>
    <row r="1226" spans="1:7" ht="15.75" hidden="1" customHeight="1" x14ac:dyDescent="0.2">
      <c r="A1226" s="5">
        <v>60</v>
      </c>
      <c r="B1226" s="5" t="s">
        <v>46</v>
      </c>
      <c r="C1226" s="5" t="s">
        <v>45</v>
      </c>
      <c r="D1226" s="5">
        <v>2010</v>
      </c>
      <c r="E1226" s="5" t="s">
        <v>168</v>
      </c>
      <c r="F1226" s="5">
        <v>950</v>
      </c>
      <c r="G1226" s="4">
        <f>VLOOKUP($A1226,הגדרות!$A$20:$B$90,2,FALSE)</f>
        <v>9</v>
      </c>
    </row>
    <row r="1227" spans="1:7" ht="15.75" hidden="1" customHeight="1" x14ac:dyDescent="0.2">
      <c r="A1227" s="5">
        <v>60</v>
      </c>
      <c r="B1227" s="5" t="s">
        <v>46</v>
      </c>
      <c r="C1227" s="5" t="s">
        <v>45</v>
      </c>
      <c r="D1227" s="5">
        <v>2010</v>
      </c>
      <c r="E1227" s="5" t="s">
        <v>169</v>
      </c>
      <c r="F1227" s="4">
        <v>68590</v>
      </c>
      <c r="G1227" s="4">
        <f>VLOOKUP($A1227,הגדרות!$A$20:$B$90,2,FALSE)</f>
        <v>9</v>
      </c>
    </row>
    <row r="1228" spans="1:7" ht="15.75" hidden="1" customHeight="1" x14ac:dyDescent="0.2">
      <c r="A1228" s="5">
        <v>60</v>
      </c>
      <c r="B1228" s="5" t="s">
        <v>46</v>
      </c>
      <c r="C1228" s="5" t="s">
        <v>45</v>
      </c>
      <c r="D1228" s="5">
        <v>2010</v>
      </c>
      <c r="E1228" s="5" t="s">
        <v>170</v>
      </c>
      <c r="F1228" s="5">
        <v>910</v>
      </c>
      <c r="G1228" s="4">
        <f>VLOOKUP($A1228,הגדרות!$A$20:$B$90,2,FALSE)</f>
        <v>9</v>
      </c>
    </row>
    <row r="1229" spans="1:7" ht="15.75" hidden="1" customHeight="1" x14ac:dyDescent="0.2">
      <c r="A1229" s="5">
        <v>60</v>
      </c>
      <c r="B1229" s="5" t="s">
        <v>46</v>
      </c>
      <c r="C1229" s="5" t="s">
        <v>45</v>
      </c>
      <c r="D1229" s="5">
        <v>2010</v>
      </c>
      <c r="E1229" s="5" t="s">
        <v>171</v>
      </c>
      <c r="F1229" s="4">
        <v>59292</v>
      </c>
      <c r="G1229" s="4">
        <f>VLOOKUP($A1229,הגדרות!$A$20:$B$90,2,FALSE)</f>
        <v>9</v>
      </c>
    </row>
    <row r="1230" spans="1:7" ht="15.75" hidden="1" customHeight="1" x14ac:dyDescent="0.2">
      <c r="A1230" s="5">
        <v>60</v>
      </c>
      <c r="B1230" s="5" t="s">
        <v>46</v>
      </c>
      <c r="C1230" s="5" t="s">
        <v>45</v>
      </c>
      <c r="D1230" s="5">
        <v>2011</v>
      </c>
      <c r="E1230" s="5" t="s">
        <v>168</v>
      </c>
      <c r="F1230" s="5">
        <v>950</v>
      </c>
      <c r="G1230" s="4">
        <f>VLOOKUP($A1230,הגדרות!$A$20:$B$90,2,FALSE)</f>
        <v>9</v>
      </c>
    </row>
    <row r="1231" spans="1:7" ht="15.75" hidden="1" customHeight="1" x14ac:dyDescent="0.2">
      <c r="A1231" s="5">
        <v>60</v>
      </c>
      <c r="B1231" s="5" t="s">
        <v>46</v>
      </c>
      <c r="C1231" s="5" t="s">
        <v>45</v>
      </c>
      <c r="D1231" s="5">
        <v>2011</v>
      </c>
      <c r="E1231" s="5" t="s">
        <v>169</v>
      </c>
      <c r="F1231" s="4">
        <v>68668</v>
      </c>
      <c r="G1231" s="4">
        <f>VLOOKUP($A1231,הגדרות!$A$20:$B$90,2,FALSE)</f>
        <v>9</v>
      </c>
    </row>
    <row r="1232" spans="1:7" ht="15.75" hidden="1" customHeight="1" x14ac:dyDescent="0.2">
      <c r="A1232" s="5">
        <v>60</v>
      </c>
      <c r="B1232" s="5" t="s">
        <v>46</v>
      </c>
      <c r="C1232" s="5" t="s">
        <v>45</v>
      </c>
      <c r="D1232" s="5">
        <v>2011</v>
      </c>
      <c r="E1232" s="5" t="s">
        <v>170</v>
      </c>
      <c r="F1232" s="5">
        <v>910</v>
      </c>
      <c r="G1232" s="4">
        <f>VLOOKUP($A1232,הגדרות!$A$20:$B$90,2,FALSE)</f>
        <v>9</v>
      </c>
    </row>
    <row r="1233" spans="1:7" ht="15.75" hidden="1" customHeight="1" x14ac:dyDescent="0.2">
      <c r="A1233" s="5">
        <v>60</v>
      </c>
      <c r="B1233" s="5" t="s">
        <v>46</v>
      </c>
      <c r="C1233" s="5" t="s">
        <v>45</v>
      </c>
      <c r="D1233" s="5">
        <v>2011</v>
      </c>
      <c r="E1233" s="5" t="s">
        <v>171</v>
      </c>
      <c r="F1233" s="4">
        <v>59400</v>
      </c>
      <c r="G1233" s="4">
        <f>VLOOKUP($A1233,הגדרות!$A$20:$B$90,2,FALSE)</f>
        <v>9</v>
      </c>
    </row>
    <row r="1234" spans="1:7" ht="15.75" hidden="1" customHeight="1" x14ac:dyDescent="0.2">
      <c r="A1234" s="5">
        <v>60</v>
      </c>
      <c r="B1234" s="5" t="s">
        <v>46</v>
      </c>
      <c r="C1234" s="5" t="s">
        <v>45</v>
      </c>
      <c r="D1234" s="5">
        <v>2012</v>
      </c>
      <c r="E1234" s="5" t="s">
        <v>168</v>
      </c>
      <c r="F1234" s="5">
        <v>950</v>
      </c>
      <c r="G1234" s="4">
        <f>VLOOKUP($A1234,הגדרות!$A$20:$B$90,2,FALSE)</f>
        <v>9</v>
      </c>
    </row>
    <row r="1235" spans="1:7" ht="15.75" hidden="1" customHeight="1" x14ac:dyDescent="0.2">
      <c r="A1235" s="5">
        <v>60</v>
      </c>
      <c r="B1235" s="5" t="s">
        <v>46</v>
      </c>
      <c r="C1235" s="5" t="s">
        <v>45</v>
      </c>
      <c r="D1235" s="5">
        <v>2012</v>
      </c>
      <c r="E1235" s="5" t="s">
        <v>169</v>
      </c>
      <c r="F1235" s="4">
        <v>68784</v>
      </c>
      <c r="G1235" s="4">
        <f>VLOOKUP($A1235,הגדרות!$A$20:$B$90,2,FALSE)</f>
        <v>9</v>
      </c>
    </row>
    <row r="1236" spans="1:7" ht="15.75" hidden="1" customHeight="1" x14ac:dyDescent="0.2">
      <c r="A1236" s="5">
        <v>60</v>
      </c>
      <c r="B1236" s="5" t="s">
        <v>46</v>
      </c>
      <c r="C1236" s="5" t="s">
        <v>45</v>
      </c>
      <c r="D1236" s="5">
        <v>2012</v>
      </c>
      <c r="E1236" s="5" t="s">
        <v>170</v>
      </c>
      <c r="F1236" s="5">
        <v>910</v>
      </c>
      <c r="G1236" s="4">
        <f>VLOOKUP($A1236,הגדרות!$A$20:$B$90,2,FALSE)</f>
        <v>9</v>
      </c>
    </row>
    <row r="1237" spans="1:7" ht="15.75" hidden="1" customHeight="1" x14ac:dyDescent="0.2">
      <c r="A1237" s="5">
        <v>60</v>
      </c>
      <c r="B1237" s="5" t="s">
        <v>46</v>
      </c>
      <c r="C1237" s="5" t="s">
        <v>45</v>
      </c>
      <c r="D1237" s="5">
        <v>2012</v>
      </c>
      <c r="E1237" s="5" t="s">
        <v>171</v>
      </c>
      <c r="F1237" s="4">
        <v>59557</v>
      </c>
      <c r="G1237" s="4">
        <f>VLOOKUP($A1237,הגדרות!$A$20:$B$90,2,FALSE)</f>
        <v>9</v>
      </c>
    </row>
    <row r="1238" spans="1:7" ht="15.75" hidden="1" customHeight="1" x14ac:dyDescent="0.2">
      <c r="A1238" s="5">
        <v>60</v>
      </c>
      <c r="B1238" s="5" t="s">
        <v>46</v>
      </c>
      <c r="C1238" s="5" t="s">
        <v>45</v>
      </c>
      <c r="D1238" s="5">
        <v>2013</v>
      </c>
      <c r="E1238" s="5" t="s">
        <v>168</v>
      </c>
      <c r="F1238" s="5">
        <v>950</v>
      </c>
      <c r="G1238" s="4">
        <f>VLOOKUP($A1238,הגדרות!$A$20:$B$90,2,FALSE)</f>
        <v>9</v>
      </c>
    </row>
    <row r="1239" spans="1:7" ht="15.75" hidden="1" customHeight="1" x14ac:dyDescent="0.2">
      <c r="A1239" s="5">
        <v>60</v>
      </c>
      <c r="B1239" s="5" t="s">
        <v>46</v>
      </c>
      <c r="C1239" s="5" t="s">
        <v>45</v>
      </c>
      <c r="D1239" s="5">
        <v>2013</v>
      </c>
      <c r="E1239" s="5" t="s">
        <v>169</v>
      </c>
      <c r="F1239" s="4">
        <v>69024</v>
      </c>
      <c r="G1239" s="4">
        <f>VLOOKUP($A1239,הגדרות!$A$20:$B$90,2,FALSE)</f>
        <v>9</v>
      </c>
    </row>
    <row r="1240" spans="1:7" ht="15.75" hidden="1" customHeight="1" x14ac:dyDescent="0.2">
      <c r="A1240" s="5">
        <v>60</v>
      </c>
      <c r="B1240" s="5" t="s">
        <v>46</v>
      </c>
      <c r="C1240" s="5" t="s">
        <v>45</v>
      </c>
      <c r="D1240" s="5">
        <v>2013</v>
      </c>
      <c r="E1240" s="5" t="s">
        <v>170</v>
      </c>
      <c r="F1240" s="5">
        <v>910</v>
      </c>
      <c r="G1240" s="4">
        <f>VLOOKUP($A1240,הגדרות!$A$20:$B$90,2,FALSE)</f>
        <v>9</v>
      </c>
    </row>
    <row r="1241" spans="1:7" ht="15.75" hidden="1" customHeight="1" x14ac:dyDescent="0.2">
      <c r="A1241" s="5">
        <v>60</v>
      </c>
      <c r="B1241" s="5" t="s">
        <v>46</v>
      </c>
      <c r="C1241" s="5" t="s">
        <v>45</v>
      </c>
      <c r="D1241" s="5">
        <v>2013</v>
      </c>
      <c r="E1241" s="5" t="s">
        <v>171</v>
      </c>
      <c r="F1241" s="4">
        <v>59744</v>
      </c>
      <c r="G1241" s="4">
        <f>VLOOKUP($A1241,הגדרות!$A$20:$B$90,2,FALSE)</f>
        <v>9</v>
      </c>
    </row>
    <row r="1242" spans="1:7" ht="15.75" hidden="1" customHeight="1" x14ac:dyDescent="0.2">
      <c r="A1242" s="5">
        <v>60</v>
      </c>
      <c r="B1242" s="5" t="s">
        <v>46</v>
      </c>
      <c r="C1242" s="5" t="s">
        <v>45</v>
      </c>
      <c r="D1242" s="5">
        <v>2014</v>
      </c>
      <c r="E1242" s="5" t="s">
        <v>168</v>
      </c>
      <c r="F1242" s="5">
        <v>953</v>
      </c>
      <c r="G1242" s="4">
        <f>VLOOKUP($A1242,הגדרות!$A$20:$B$90,2,FALSE)</f>
        <v>9</v>
      </c>
    </row>
    <row r="1243" spans="1:7" ht="15.75" hidden="1" customHeight="1" x14ac:dyDescent="0.2">
      <c r="A1243" s="5">
        <v>60</v>
      </c>
      <c r="B1243" s="5" t="s">
        <v>46</v>
      </c>
      <c r="C1243" s="5" t="s">
        <v>45</v>
      </c>
      <c r="D1243" s="5">
        <v>2014</v>
      </c>
      <c r="E1243" s="5" t="s">
        <v>169</v>
      </c>
      <c r="F1243" s="4">
        <v>69291</v>
      </c>
      <c r="G1243" s="4">
        <f>VLOOKUP($A1243,הגדרות!$A$20:$B$90,2,FALSE)</f>
        <v>9</v>
      </c>
    </row>
    <row r="1244" spans="1:7" ht="15.75" hidden="1" customHeight="1" x14ac:dyDescent="0.2">
      <c r="A1244" s="5">
        <v>60</v>
      </c>
      <c r="B1244" s="5" t="s">
        <v>46</v>
      </c>
      <c r="C1244" s="5" t="s">
        <v>45</v>
      </c>
      <c r="D1244" s="5">
        <v>2014</v>
      </c>
      <c r="E1244" s="5" t="s">
        <v>170</v>
      </c>
      <c r="F1244" s="5">
        <v>910</v>
      </c>
      <c r="G1244" s="4">
        <f>VLOOKUP($A1244,הגדרות!$A$20:$B$90,2,FALSE)</f>
        <v>9</v>
      </c>
    </row>
    <row r="1245" spans="1:7" ht="15.75" hidden="1" customHeight="1" x14ac:dyDescent="0.2">
      <c r="A1245" s="5">
        <v>60</v>
      </c>
      <c r="B1245" s="5" t="s">
        <v>46</v>
      </c>
      <c r="C1245" s="5" t="s">
        <v>45</v>
      </c>
      <c r="D1245" s="5">
        <v>2014</v>
      </c>
      <c r="E1245" s="5" t="s">
        <v>171</v>
      </c>
      <c r="F1245" s="4">
        <v>60034</v>
      </c>
      <c r="G1245" s="4">
        <f>VLOOKUP($A1245,הגדרות!$A$20:$B$90,2,FALSE)</f>
        <v>9</v>
      </c>
    </row>
    <row r="1246" spans="1:7" ht="15.75" hidden="1" customHeight="1" x14ac:dyDescent="0.2">
      <c r="A1246" s="5">
        <v>60</v>
      </c>
      <c r="B1246" s="5" t="s">
        <v>46</v>
      </c>
      <c r="C1246" s="5" t="s">
        <v>45</v>
      </c>
      <c r="D1246" s="5">
        <v>2015</v>
      </c>
      <c r="E1246" s="5" t="s">
        <v>168</v>
      </c>
      <c r="F1246" s="5">
        <v>949</v>
      </c>
      <c r="G1246" s="4">
        <f>VLOOKUP($A1246,הגדרות!$A$20:$B$90,2,FALSE)</f>
        <v>9</v>
      </c>
    </row>
    <row r="1247" spans="1:7" ht="15.75" hidden="1" customHeight="1" x14ac:dyDescent="0.2">
      <c r="A1247" s="5">
        <v>60</v>
      </c>
      <c r="B1247" s="5" t="s">
        <v>46</v>
      </c>
      <c r="C1247" s="5" t="s">
        <v>45</v>
      </c>
      <c r="D1247" s="5">
        <v>2015</v>
      </c>
      <c r="E1247" s="5" t="s">
        <v>169</v>
      </c>
      <c r="F1247" s="4">
        <v>69468</v>
      </c>
      <c r="G1247" s="4">
        <f>VLOOKUP($A1247,הגדרות!$A$20:$B$90,2,FALSE)</f>
        <v>9</v>
      </c>
    </row>
    <row r="1248" spans="1:7" ht="15.75" hidden="1" customHeight="1" x14ac:dyDescent="0.2">
      <c r="A1248" s="5">
        <v>60</v>
      </c>
      <c r="B1248" s="5" t="s">
        <v>46</v>
      </c>
      <c r="C1248" s="5" t="s">
        <v>45</v>
      </c>
      <c r="D1248" s="5">
        <v>2015</v>
      </c>
      <c r="E1248" s="5" t="s">
        <v>170</v>
      </c>
      <c r="F1248" s="5">
        <v>908</v>
      </c>
      <c r="G1248" s="4">
        <f>VLOOKUP($A1248,הגדרות!$A$20:$B$90,2,FALSE)</f>
        <v>9</v>
      </c>
    </row>
    <row r="1249" spans="1:7" ht="15.75" hidden="1" customHeight="1" x14ac:dyDescent="0.2">
      <c r="A1249" s="5">
        <v>60</v>
      </c>
      <c r="B1249" s="5" t="s">
        <v>46</v>
      </c>
      <c r="C1249" s="5" t="s">
        <v>45</v>
      </c>
      <c r="D1249" s="5">
        <v>2015</v>
      </c>
      <c r="E1249" s="5" t="s">
        <v>171</v>
      </c>
      <c r="F1249" s="4">
        <v>60207</v>
      </c>
      <c r="G1249" s="4">
        <f>VLOOKUP($A1249,הגדרות!$A$20:$B$90,2,FALSE)</f>
        <v>9</v>
      </c>
    </row>
    <row r="1250" spans="1:7" ht="15.75" hidden="1" customHeight="1" x14ac:dyDescent="0.2">
      <c r="A1250" s="5">
        <v>26</v>
      </c>
      <c r="B1250" s="5" t="s">
        <v>121</v>
      </c>
      <c r="C1250" s="5" t="s">
        <v>120</v>
      </c>
      <c r="D1250" s="5">
        <v>2010</v>
      </c>
      <c r="E1250" s="5" t="s">
        <v>168</v>
      </c>
      <c r="F1250" s="5">
        <v>917</v>
      </c>
      <c r="G1250" s="4">
        <f>VLOOKUP($A1250,הגדרות!$A$20:$B$90,2,FALSE)</f>
        <v>2</v>
      </c>
    </row>
    <row r="1251" spans="1:7" ht="15.75" hidden="1" customHeight="1" x14ac:dyDescent="0.2">
      <c r="A1251" s="5">
        <v>26</v>
      </c>
      <c r="B1251" s="5" t="s">
        <v>121</v>
      </c>
      <c r="C1251" s="5" t="s">
        <v>120</v>
      </c>
      <c r="D1251" s="5">
        <v>2010</v>
      </c>
      <c r="E1251" s="5" t="s">
        <v>169</v>
      </c>
      <c r="F1251" s="4">
        <v>159759</v>
      </c>
      <c r="G1251" s="4">
        <f>VLOOKUP($A1251,הגדרות!$A$20:$B$90,2,FALSE)</f>
        <v>2</v>
      </c>
    </row>
    <row r="1252" spans="1:7" ht="15.75" hidden="1" customHeight="1" x14ac:dyDescent="0.2">
      <c r="A1252" s="5">
        <v>26</v>
      </c>
      <c r="B1252" s="5" t="s">
        <v>121</v>
      </c>
      <c r="C1252" s="5" t="s">
        <v>120</v>
      </c>
      <c r="D1252" s="5">
        <v>2010</v>
      </c>
      <c r="E1252" s="5" t="s">
        <v>170</v>
      </c>
      <c r="F1252" s="5">
        <v>813</v>
      </c>
      <c r="G1252" s="4">
        <f>VLOOKUP($A1252,הגדרות!$A$20:$B$90,2,FALSE)</f>
        <v>2</v>
      </c>
    </row>
    <row r="1253" spans="1:7" ht="15.75" hidden="1" customHeight="1" x14ac:dyDescent="0.2">
      <c r="A1253" s="5">
        <v>26</v>
      </c>
      <c r="B1253" s="5" t="s">
        <v>121</v>
      </c>
      <c r="C1253" s="5" t="s">
        <v>120</v>
      </c>
      <c r="D1253" s="5">
        <v>2010</v>
      </c>
      <c r="E1253" s="5" t="s">
        <v>171</v>
      </c>
      <c r="F1253" s="4">
        <v>131546</v>
      </c>
      <c r="G1253" s="4">
        <f>VLOOKUP($A1253,הגדרות!$A$20:$B$90,2,FALSE)</f>
        <v>2</v>
      </c>
    </row>
    <row r="1254" spans="1:7" ht="15.75" hidden="1" customHeight="1" x14ac:dyDescent="0.2">
      <c r="A1254" s="5">
        <v>26</v>
      </c>
      <c r="B1254" s="5" t="s">
        <v>121</v>
      </c>
      <c r="C1254" s="5" t="s">
        <v>120</v>
      </c>
      <c r="D1254" s="5">
        <v>2011</v>
      </c>
      <c r="E1254" s="5" t="s">
        <v>168</v>
      </c>
      <c r="F1254" s="5">
        <v>932</v>
      </c>
      <c r="G1254" s="4">
        <f>VLOOKUP($A1254,הגדרות!$A$20:$B$90,2,FALSE)</f>
        <v>2</v>
      </c>
    </row>
    <row r="1255" spans="1:7" ht="15.75" hidden="1" customHeight="1" x14ac:dyDescent="0.2">
      <c r="A1255" s="5">
        <v>26</v>
      </c>
      <c r="B1255" s="5" t="s">
        <v>121</v>
      </c>
      <c r="C1255" s="5" t="s">
        <v>120</v>
      </c>
      <c r="D1255" s="5">
        <v>2011</v>
      </c>
      <c r="E1255" s="5" t="s">
        <v>169</v>
      </c>
      <c r="F1255" s="4">
        <v>160811</v>
      </c>
      <c r="G1255" s="4">
        <f>VLOOKUP($A1255,הגדרות!$A$20:$B$90,2,FALSE)</f>
        <v>2</v>
      </c>
    </row>
    <row r="1256" spans="1:7" ht="15.75" hidden="1" customHeight="1" x14ac:dyDescent="0.2">
      <c r="A1256" s="5">
        <v>26</v>
      </c>
      <c r="B1256" s="5" t="s">
        <v>121</v>
      </c>
      <c r="C1256" s="5" t="s">
        <v>120</v>
      </c>
      <c r="D1256" s="5">
        <v>2011</v>
      </c>
      <c r="E1256" s="5" t="s">
        <v>170</v>
      </c>
      <c r="F1256" s="5">
        <v>817</v>
      </c>
      <c r="G1256" s="4">
        <f>VLOOKUP($A1256,הגדרות!$A$20:$B$90,2,FALSE)</f>
        <v>2</v>
      </c>
    </row>
    <row r="1257" spans="1:7" ht="15.75" hidden="1" customHeight="1" x14ac:dyDescent="0.2">
      <c r="A1257" s="5">
        <v>26</v>
      </c>
      <c r="B1257" s="5" t="s">
        <v>121</v>
      </c>
      <c r="C1257" s="5" t="s">
        <v>120</v>
      </c>
      <c r="D1257" s="5">
        <v>2011</v>
      </c>
      <c r="E1257" s="5" t="s">
        <v>171</v>
      </c>
      <c r="F1257" s="4">
        <v>133161</v>
      </c>
      <c r="G1257" s="4">
        <f>VLOOKUP($A1257,הגדרות!$A$20:$B$90,2,FALSE)</f>
        <v>2</v>
      </c>
    </row>
    <row r="1258" spans="1:7" ht="15.75" hidden="1" customHeight="1" x14ac:dyDescent="0.2">
      <c r="A1258" s="5">
        <v>26</v>
      </c>
      <c r="B1258" s="5" t="s">
        <v>121</v>
      </c>
      <c r="C1258" s="5" t="s">
        <v>120</v>
      </c>
      <c r="D1258" s="5">
        <v>2012</v>
      </c>
      <c r="E1258" s="5" t="s">
        <v>168</v>
      </c>
      <c r="F1258" s="5">
        <v>890</v>
      </c>
      <c r="G1258" s="4">
        <f>VLOOKUP($A1258,הגדרות!$A$20:$B$90,2,FALSE)</f>
        <v>2</v>
      </c>
    </row>
    <row r="1259" spans="1:7" ht="15.75" hidden="1" customHeight="1" x14ac:dyDescent="0.2">
      <c r="A1259" s="5">
        <v>26</v>
      </c>
      <c r="B1259" s="5" t="s">
        <v>121</v>
      </c>
      <c r="C1259" s="5" t="s">
        <v>120</v>
      </c>
      <c r="D1259" s="5">
        <v>2012</v>
      </c>
      <c r="E1259" s="5" t="s">
        <v>169</v>
      </c>
      <c r="F1259" s="4">
        <v>152661</v>
      </c>
      <c r="G1259" s="4">
        <f>VLOOKUP($A1259,הגדרות!$A$20:$B$90,2,FALSE)</f>
        <v>2</v>
      </c>
    </row>
    <row r="1260" spans="1:7" ht="15.75" hidden="1" customHeight="1" x14ac:dyDescent="0.2">
      <c r="A1260" s="5">
        <v>26</v>
      </c>
      <c r="B1260" s="5" t="s">
        <v>121</v>
      </c>
      <c r="C1260" s="5" t="s">
        <v>120</v>
      </c>
      <c r="D1260" s="5">
        <v>2012</v>
      </c>
      <c r="E1260" s="5" t="s">
        <v>170</v>
      </c>
      <c r="F1260" s="5">
        <v>775</v>
      </c>
      <c r="G1260" s="4">
        <f>VLOOKUP($A1260,הגדרות!$A$20:$B$90,2,FALSE)</f>
        <v>2</v>
      </c>
    </row>
    <row r="1261" spans="1:7" ht="15.75" hidden="1" customHeight="1" x14ac:dyDescent="0.2">
      <c r="A1261" s="5">
        <v>26</v>
      </c>
      <c r="B1261" s="5" t="s">
        <v>121</v>
      </c>
      <c r="C1261" s="5" t="s">
        <v>120</v>
      </c>
      <c r="D1261" s="5">
        <v>2012</v>
      </c>
      <c r="E1261" s="5" t="s">
        <v>171</v>
      </c>
      <c r="F1261" s="4">
        <v>129794</v>
      </c>
      <c r="G1261" s="4">
        <f>VLOOKUP($A1261,הגדרות!$A$20:$B$90,2,FALSE)</f>
        <v>2</v>
      </c>
    </row>
    <row r="1262" spans="1:7" ht="15.75" hidden="1" customHeight="1" x14ac:dyDescent="0.2">
      <c r="A1262" s="5">
        <v>26</v>
      </c>
      <c r="B1262" s="5" t="s">
        <v>121</v>
      </c>
      <c r="C1262" s="5" t="s">
        <v>120</v>
      </c>
      <c r="D1262" s="5">
        <v>2013</v>
      </c>
      <c r="E1262" s="5" t="s">
        <v>168</v>
      </c>
      <c r="F1262" s="5">
        <v>884</v>
      </c>
      <c r="G1262" s="4">
        <f>VLOOKUP($A1262,הגדרות!$A$20:$B$90,2,FALSE)</f>
        <v>2</v>
      </c>
    </row>
    <row r="1263" spans="1:7" ht="15.75" hidden="1" customHeight="1" x14ac:dyDescent="0.2">
      <c r="A1263" s="5">
        <v>26</v>
      </c>
      <c r="B1263" s="5" t="s">
        <v>121</v>
      </c>
      <c r="C1263" s="5" t="s">
        <v>120</v>
      </c>
      <c r="D1263" s="5">
        <v>2013</v>
      </c>
      <c r="E1263" s="5" t="s">
        <v>169</v>
      </c>
      <c r="F1263" s="4">
        <v>1324080</v>
      </c>
      <c r="G1263" s="4">
        <f>VLOOKUP($A1263,הגדרות!$A$20:$B$90,2,FALSE)</f>
        <v>2</v>
      </c>
    </row>
    <row r="1264" spans="1:7" ht="15.75" hidden="1" customHeight="1" x14ac:dyDescent="0.2">
      <c r="A1264" s="5">
        <v>26</v>
      </c>
      <c r="B1264" s="5" t="s">
        <v>121</v>
      </c>
      <c r="C1264" s="5" t="s">
        <v>120</v>
      </c>
      <c r="D1264" s="5">
        <v>2013</v>
      </c>
      <c r="E1264" s="5" t="s">
        <v>170</v>
      </c>
      <c r="F1264" s="5">
        <v>777</v>
      </c>
      <c r="G1264" s="4">
        <f>VLOOKUP($A1264,הגדרות!$A$20:$B$90,2,FALSE)</f>
        <v>2</v>
      </c>
    </row>
    <row r="1265" spans="1:7" ht="15.75" hidden="1" customHeight="1" x14ac:dyDescent="0.2">
      <c r="A1265" s="5">
        <v>26</v>
      </c>
      <c r="B1265" s="5" t="s">
        <v>121</v>
      </c>
      <c r="C1265" s="5" t="s">
        <v>120</v>
      </c>
      <c r="D1265" s="5">
        <v>2013</v>
      </c>
      <c r="E1265" s="5" t="s">
        <v>171</v>
      </c>
      <c r="F1265" s="4">
        <v>1302281</v>
      </c>
      <c r="G1265" s="4">
        <f>VLOOKUP($A1265,הגדרות!$A$20:$B$90,2,FALSE)</f>
        <v>2</v>
      </c>
    </row>
    <row r="1266" spans="1:7" ht="15.75" hidden="1" customHeight="1" x14ac:dyDescent="0.2">
      <c r="A1266" s="5">
        <v>26</v>
      </c>
      <c r="B1266" s="5" t="s">
        <v>121</v>
      </c>
      <c r="C1266" s="5" t="s">
        <v>120</v>
      </c>
      <c r="D1266" s="5">
        <v>2014</v>
      </c>
      <c r="E1266" s="5" t="s">
        <v>168</v>
      </c>
      <c r="F1266" s="5">
        <v>927</v>
      </c>
      <c r="G1266" s="4">
        <f>VLOOKUP($A1266,הגדרות!$A$20:$B$90,2,FALSE)</f>
        <v>2</v>
      </c>
    </row>
    <row r="1267" spans="1:7" ht="15.75" hidden="1" customHeight="1" x14ac:dyDescent="0.2">
      <c r="A1267" s="5">
        <v>26</v>
      </c>
      <c r="B1267" s="5" t="s">
        <v>121</v>
      </c>
      <c r="C1267" s="5" t="s">
        <v>120</v>
      </c>
      <c r="D1267" s="5">
        <v>2014</v>
      </c>
      <c r="E1267" s="5" t="s">
        <v>169</v>
      </c>
      <c r="F1267" s="4">
        <v>164260</v>
      </c>
      <c r="G1267" s="4">
        <f>VLOOKUP($A1267,הגדרות!$A$20:$B$90,2,FALSE)</f>
        <v>2</v>
      </c>
    </row>
    <row r="1268" spans="1:7" ht="15.75" hidden="1" customHeight="1" x14ac:dyDescent="0.2">
      <c r="A1268" s="5">
        <v>26</v>
      </c>
      <c r="B1268" s="5" t="s">
        <v>121</v>
      </c>
      <c r="C1268" s="5" t="s">
        <v>120</v>
      </c>
      <c r="D1268" s="5">
        <v>2014</v>
      </c>
      <c r="E1268" s="5" t="s">
        <v>170</v>
      </c>
      <c r="F1268" s="5">
        <v>823</v>
      </c>
      <c r="G1268" s="4">
        <f>VLOOKUP($A1268,הגדרות!$A$20:$B$90,2,FALSE)</f>
        <v>2</v>
      </c>
    </row>
    <row r="1269" spans="1:7" ht="15.75" hidden="1" customHeight="1" x14ac:dyDescent="0.2">
      <c r="A1269" s="5">
        <v>26</v>
      </c>
      <c r="B1269" s="5" t="s">
        <v>121</v>
      </c>
      <c r="C1269" s="5" t="s">
        <v>120</v>
      </c>
      <c r="D1269" s="5">
        <v>2014</v>
      </c>
      <c r="E1269" s="5" t="s">
        <v>171</v>
      </c>
      <c r="F1269" s="4">
        <v>138031</v>
      </c>
      <c r="G1269" s="4">
        <f>VLOOKUP($A1269,הגדרות!$A$20:$B$90,2,FALSE)</f>
        <v>2</v>
      </c>
    </row>
    <row r="1270" spans="1:7" ht="15.75" hidden="1" customHeight="1" x14ac:dyDescent="0.2">
      <c r="A1270" s="5">
        <v>26</v>
      </c>
      <c r="B1270" s="5" t="s">
        <v>121</v>
      </c>
      <c r="C1270" s="5" t="s">
        <v>120</v>
      </c>
      <c r="D1270" s="5">
        <v>2015</v>
      </c>
      <c r="E1270" s="5" t="s">
        <v>168</v>
      </c>
      <c r="F1270" s="5">
        <v>926</v>
      </c>
      <c r="G1270" s="4">
        <f>VLOOKUP($A1270,הגדרות!$A$20:$B$90,2,FALSE)</f>
        <v>2</v>
      </c>
    </row>
    <row r="1271" spans="1:7" ht="15.75" hidden="1" customHeight="1" x14ac:dyDescent="0.2">
      <c r="A1271" s="5">
        <v>26</v>
      </c>
      <c r="B1271" s="5" t="s">
        <v>121</v>
      </c>
      <c r="C1271" s="5" t="s">
        <v>120</v>
      </c>
      <c r="D1271" s="5">
        <v>2015</v>
      </c>
      <c r="E1271" s="5" t="s">
        <v>169</v>
      </c>
      <c r="F1271" s="4">
        <v>165138</v>
      </c>
      <c r="G1271" s="4">
        <f>VLOOKUP($A1271,הגדרות!$A$20:$B$90,2,FALSE)</f>
        <v>2</v>
      </c>
    </row>
    <row r="1272" spans="1:7" ht="15.75" hidden="1" customHeight="1" x14ac:dyDescent="0.2">
      <c r="A1272" s="5">
        <v>26</v>
      </c>
      <c r="B1272" s="5" t="s">
        <v>121</v>
      </c>
      <c r="C1272" s="5" t="s">
        <v>120</v>
      </c>
      <c r="D1272" s="5">
        <v>2015</v>
      </c>
      <c r="E1272" s="5" t="s">
        <v>170</v>
      </c>
      <c r="F1272" s="5">
        <v>821</v>
      </c>
      <c r="G1272" s="4">
        <f>VLOOKUP($A1272,הגדרות!$A$20:$B$90,2,FALSE)</f>
        <v>2</v>
      </c>
    </row>
    <row r="1273" spans="1:7" ht="15.75" hidden="1" customHeight="1" x14ac:dyDescent="0.2">
      <c r="A1273" s="5">
        <v>26</v>
      </c>
      <c r="B1273" s="5" t="s">
        <v>121</v>
      </c>
      <c r="C1273" s="5" t="s">
        <v>120</v>
      </c>
      <c r="D1273" s="5">
        <v>2015</v>
      </c>
      <c r="E1273" s="5" t="s">
        <v>171</v>
      </c>
      <c r="F1273" s="4">
        <v>139071</v>
      </c>
      <c r="G1273" s="4">
        <f>VLOOKUP($A1273,הגדרות!$A$20:$B$90,2,FALSE)</f>
        <v>2</v>
      </c>
    </row>
    <row r="1274" spans="1:7" ht="15.75" hidden="1" customHeight="1" x14ac:dyDescent="0.2">
      <c r="A1274" s="5">
        <v>64</v>
      </c>
      <c r="B1274" s="5" t="s">
        <v>38</v>
      </c>
      <c r="C1274" s="5" t="s">
        <v>37</v>
      </c>
      <c r="D1274" s="5">
        <v>2010</v>
      </c>
      <c r="E1274" s="5" t="s">
        <v>168</v>
      </c>
      <c r="F1274" s="5">
        <v>890</v>
      </c>
      <c r="G1274" s="4">
        <f>VLOOKUP($A1274,הגדרות!$A$20:$B$90,2,FALSE)</f>
        <v>9</v>
      </c>
    </row>
    <row r="1275" spans="1:7" ht="15.75" hidden="1" customHeight="1" x14ac:dyDescent="0.2">
      <c r="A1275" s="5">
        <v>64</v>
      </c>
      <c r="B1275" s="5" t="s">
        <v>38</v>
      </c>
      <c r="C1275" s="5" t="s">
        <v>37</v>
      </c>
      <c r="D1275" s="5">
        <v>2010</v>
      </c>
      <c r="E1275" s="5" t="s">
        <v>169</v>
      </c>
      <c r="F1275" s="4">
        <v>91248</v>
      </c>
      <c r="G1275" s="4">
        <f>VLOOKUP($A1275,הגדרות!$A$20:$B$90,2,FALSE)</f>
        <v>9</v>
      </c>
    </row>
    <row r="1276" spans="1:7" ht="15.75" hidden="1" customHeight="1" x14ac:dyDescent="0.2">
      <c r="A1276" s="5">
        <v>64</v>
      </c>
      <c r="B1276" s="5" t="s">
        <v>38</v>
      </c>
      <c r="C1276" s="5" t="s">
        <v>37</v>
      </c>
      <c r="D1276" s="5">
        <v>2010</v>
      </c>
      <c r="E1276" s="5" t="s">
        <v>170</v>
      </c>
      <c r="F1276" s="5">
        <v>795</v>
      </c>
      <c r="G1276" s="4">
        <f>VLOOKUP($A1276,הגדרות!$A$20:$B$90,2,FALSE)</f>
        <v>9</v>
      </c>
    </row>
    <row r="1277" spans="1:7" ht="15.75" hidden="1" customHeight="1" x14ac:dyDescent="0.2">
      <c r="A1277" s="5">
        <v>64</v>
      </c>
      <c r="B1277" s="5" t="s">
        <v>38</v>
      </c>
      <c r="C1277" s="5" t="s">
        <v>37</v>
      </c>
      <c r="D1277" s="5">
        <v>2010</v>
      </c>
      <c r="E1277" s="5" t="s">
        <v>171</v>
      </c>
      <c r="F1277" s="4">
        <v>54316</v>
      </c>
      <c r="G1277" s="4">
        <f>VLOOKUP($A1277,הגדרות!$A$20:$B$90,2,FALSE)</f>
        <v>9</v>
      </c>
    </row>
    <row r="1278" spans="1:7" ht="15.75" hidden="1" customHeight="1" x14ac:dyDescent="0.2">
      <c r="A1278" s="5">
        <v>64</v>
      </c>
      <c r="B1278" s="5" t="s">
        <v>38</v>
      </c>
      <c r="C1278" s="5" t="s">
        <v>37</v>
      </c>
      <c r="D1278" s="5">
        <v>2011</v>
      </c>
      <c r="E1278" s="5" t="s">
        <v>168</v>
      </c>
      <c r="F1278" s="5">
        <v>936</v>
      </c>
      <c r="G1278" s="4">
        <f>VLOOKUP($A1278,הגדרות!$A$20:$B$90,2,FALSE)</f>
        <v>9</v>
      </c>
    </row>
    <row r="1279" spans="1:7" ht="15.75" hidden="1" customHeight="1" x14ac:dyDescent="0.2">
      <c r="A1279" s="5">
        <v>64</v>
      </c>
      <c r="B1279" s="5" t="s">
        <v>38</v>
      </c>
      <c r="C1279" s="5" t="s">
        <v>37</v>
      </c>
      <c r="D1279" s="5">
        <v>2011</v>
      </c>
      <c r="E1279" s="5" t="s">
        <v>169</v>
      </c>
      <c r="F1279" s="4">
        <v>94765</v>
      </c>
      <c r="G1279" s="4">
        <f>VLOOKUP($A1279,הגדרות!$A$20:$B$90,2,FALSE)</f>
        <v>9</v>
      </c>
    </row>
    <row r="1280" spans="1:7" ht="15.75" hidden="1" customHeight="1" x14ac:dyDescent="0.2">
      <c r="A1280" s="5">
        <v>64</v>
      </c>
      <c r="B1280" s="5" t="s">
        <v>38</v>
      </c>
      <c r="C1280" s="5" t="s">
        <v>37</v>
      </c>
      <c r="D1280" s="5">
        <v>2011</v>
      </c>
      <c r="E1280" s="5" t="s">
        <v>170</v>
      </c>
      <c r="F1280" s="5">
        <v>800</v>
      </c>
      <c r="G1280" s="4">
        <f>VLOOKUP($A1280,הגדרות!$A$20:$B$90,2,FALSE)</f>
        <v>9</v>
      </c>
    </row>
    <row r="1281" spans="1:7" ht="15.75" hidden="1" customHeight="1" x14ac:dyDescent="0.2">
      <c r="A1281" s="5">
        <v>64</v>
      </c>
      <c r="B1281" s="5" t="s">
        <v>38</v>
      </c>
      <c r="C1281" s="5" t="s">
        <v>37</v>
      </c>
      <c r="D1281" s="5">
        <v>2011</v>
      </c>
      <c r="E1281" s="5" t="s">
        <v>171</v>
      </c>
      <c r="F1281" s="4">
        <v>54511</v>
      </c>
      <c r="G1281" s="4">
        <f>VLOOKUP($A1281,הגדרות!$A$20:$B$90,2,FALSE)</f>
        <v>9</v>
      </c>
    </row>
    <row r="1282" spans="1:7" ht="15.75" hidden="1" customHeight="1" x14ac:dyDescent="0.2">
      <c r="A1282" s="5">
        <v>64</v>
      </c>
      <c r="B1282" s="5" t="s">
        <v>38</v>
      </c>
      <c r="C1282" s="5" t="s">
        <v>37</v>
      </c>
      <c r="D1282" s="5">
        <v>2012</v>
      </c>
      <c r="E1282" s="5" t="s">
        <v>168</v>
      </c>
      <c r="F1282" s="5">
        <v>912</v>
      </c>
      <c r="G1282" s="4">
        <f>VLOOKUP($A1282,הגדרות!$A$20:$B$90,2,FALSE)</f>
        <v>9</v>
      </c>
    </row>
    <row r="1283" spans="1:7" ht="15.75" hidden="1" customHeight="1" x14ac:dyDescent="0.2">
      <c r="A1283" s="5">
        <v>64</v>
      </c>
      <c r="B1283" s="5" t="s">
        <v>38</v>
      </c>
      <c r="C1283" s="5" t="s">
        <v>37</v>
      </c>
      <c r="D1283" s="5">
        <v>2012</v>
      </c>
      <c r="E1283" s="5" t="s">
        <v>169</v>
      </c>
      <c r="F1283" s="4">
        <v>76825</v>
      </c>
      <c r="G1283" s="4">
        <f>VLOOKUP($A1283,הגדרות!$A$20:$B$90,2,FALSE)</f>
        <v>9</v>
      </c>
    </row>
    <row r="1284" spans="1:7" ht="15.75" hidden="1" customHeight="1" x14ac:dyDescent="0.2">
      <c r="A1284" s="5">
        <v>64</v>
      </c>
      <c r="B1284" s="5" t="s">
        <v>38</v>
      </c>
      <c r="C1284" s="5" t="s">
        <v>37</v>
      </c>
      <c r="D1284" s="5">
        <v>2012</v>
      </c>
      <c r="E1284" s="5" t="s">
        <v>170</v>
      </c>
      <c r="F1284" s="5">
        <v>810</v>
      </c>
      <c r="G1284" s="4">
        <f>VLOOKUP($A1284,הגדרות!$A$20:$B$90,2,FALSE)</f>
        <v>9</v>
      </c>
    </row>
    <row r="1285" spans="1:7" ht="15.75" hidden="1" customHeight="1" x14ac:dyDescent="0.2">
      <c r="A1285" s="5">
        <v>64</v>
      </c>
      <c r="B1285" s="5" t="s">
        <v>38</v>
      </c>
      <c r="C1285" s="5" t="s">
        <v>37</v>
      </c>
      <c r="D1285" s="5">
        <v>2012</v>
      </c>
      <c r="E1285" s="5" t="s">
        <v>171</v>
      </c>
      <c r="F1285" s="4">
        <v>55512</v>
      </c>
      <c r="G1285" s="4">
        <f>VLOOKUP($A1285,הגדרות!$A$20:$B$90,2,FALSE)</f>
        <v>9</v>
      </c>
    </row>
    <row r="1286" spans="1:7" ht="15.75" hidden="1" customHeight="1" x14ac:dyDescent="0.2">
      <c r="A1286" s="5">
        <v>64</v>
      </c>
      <c r="B1286" s="5" t="s">
        <v>38</v>
      </c>
      <c r="C1286" s="5" t="s">
        <v>37</v>
      </c>
      <c r="D1286" s="5">
        <v>2013</v>
      </c>
      <c r="E1286" s="5" t="s">
        <v>168</v>
      </c>
      <c r="F1286" s="5">
        <v>992</v>
      </c>
      <c r="G1286" s="4">
        <f>VLOOKUP($A1286,הגדרות!$A$20:$B$90,2,FALSE)</f>
        <v>9</v>
      </c>
    </row>
    <row r="1287" spans="1:7" ht="15.75" hidden="1" customHeight="1" x14ac:dyDescent="0.2">
      <c r="A1287" s="5">
        <v>64</v>
      </c>
      <c r="B1287" s="5" t="s">
        <v>38</v>
      </c>
      <c r="C1287" s="5" t="s">
        <v>37</v>
      </c>
      <c r="D1287" s="5">
        <v>2013</v>
      </c>
      <c r="E1287" s="5" t="s">
        <v>169</v>
      </c>
      <c r="F1287" s="4">
        <v>87705</v>
      </c>
      <c r="G1287" s="4">
        <f>VLOOKUP($A1287,הגדרות!$A$20:$B$90,2,FALSE)</f>
        <v>9</v>
      </c>
    </row>
    <row r="1288" spans="1:7" ht="15.75" hidden="1" customHeight="1" x14ac:dyDescent="0.2">
      <c r="A1288" s="5">
        <v>64</v>
      </c>
      <c r="B1288" s="5" t="s">
        <v>38</v>
      </c>
      <c r="C1288" s="5" t="s">
        <v>37</v>
      </c>
      <c r="D1288" s="5">
        <v>2013</v>
      </c>
      <c r="E1288" s="5" t="s">
        <v>170</v>
      </c>
      <c r="F1288" s="5">
        <v>892</v>
      </c>
      <c r="G1288" s="4">
        <f>VLOOKUP($A1288,הגדרות!$A$20:$B$90,2,FALSE)</f>
        <v>9</v>
      </c>
    </row>
    <row r="1289" spans="1:7" ht="15.75" hidden="1" customHeight="1" x14ac:dyDescent="0.2">
      <c r="A1289" s="5">
        <v>64</v>
      </c>
      <c r="B1289" s="5" t="s">
        <v>38</v>
      </c>
      <c r="C1289" s="5" t="s">
        <v>37</v>
      </c>
      <c r="D1289" s="5">
        <v>2013</v>
      </c>
      <c r="E1289" s="5" t="s">
        <v>171</v>
      </c>
      <c r="F1289" s="4">
        <v>66120</v>
      </c>
      <c r="G1289" s="4">
        <f>VLOOKUP($A1289,הגדרות!$A$20:$B$90,2,FALSE)</f>
        <v>9</v>
      </c>
    </row>
    <row r="1290" spans="1:7" ht="15.75" hidden="1" customHeight="1" x14ac:dyDescent="0.2">
      <c r="A1290" s="5">
        <v>64</v>
      </c>
      <c r="B1290" s="5" t="s">
        <v>38</v>
      </c>
      <c r="C1290" s="5" t="s">
        <v>37</v>
      </c>
      <c r="D1290" s="5">
        <v>2014</v>
      </c>
      <c r="E1290" s="5" t="s">
        <v>168</v>
      </c>
      <c r="F1290" s="5">
        <v>1092</v>
      </c>
      <c r="G1290" s="4">
        <f>VLOOKUP($A1290,הגדרות!$A$20:$B$90,2,FALSE)</f>
        <v>9</v>
      </c>
    </row>
    <row r="1291" spans="1:7" ht="15.75" hidden="1" customHeight="1" x14ac:dyDescent="0.2">
      <c r="A1291" s="5">
        <v>64</v>
      </c>
      <c r="B1291" s="5" t="s">
        <v>38</v>
      </c>
      <c r="C1291" s="5" t="s">
        <v>37</v>
      </c>
      <c r="D1291" s="5">
        <v>2014</v>
      </c>
      <c r="E1291" s="5" t="s">
        <v>169</v>
      </c>
      <c r="F1291" s="4">
        <v>109913</v>
      </c>
      <c r="G1291" s="4">
        <f>VLOOKUP($A1291,הגדרות!$A$20:$B$90,2,FALSE)</f>
        <v>9</v>
      </c>
    </row>
    <row r="1292" spans="1:7" ht="15.75" hidden="1" customHeight="1" x14ac:dyDescent="0.2">
      <c r="A1292" s="5">
        <v>64</v>
      </c>
      <c r="B1292" s="5" t="s">
        <v>38</v>
      </c>
      <c r="C1292" s="5" t="s">
        <v>37</v>
      </c>
      <c r="D1292" s="5">
        <v>2014</v>
      </c>
      <c r="E1292" s="5" t="s">
        <v>170</v>
      </c>
      <c r="F1292" s="5">
        <v>963</v>
      </c>
      <c r="G1292" s="4">
        <f>VLOOKUP($A1292,הגדרות!$A$20:$B$90,2,FALSE)</f>
        <v>9</v>
      </c>
    </row>
    <row r="1293" spans="1:7" ht="15.75" hidden="1" customHeight="1" x14ac:dyDescent="0.2">
      <c r="A1293" s="5">
        <v>64</v>
      </c>
      <c r="B1293" s="5" t="s">
        <v>38</v>
      </c>
      <c r="C1293" s="5" t="s">
        <v>37</v>
      </c>
      <c r="D1293" s="5">
        <v>2014</v>
      </c>
      <c r="E1293" s="5" t="s">
        <v>171</v>
      </c>
      <c r="F1293" s="4">
        <v>71040</v>
      </c>
      <c r="G1293" s="4">
        <f>VLOOKUP($A1293,הגדרות!$A$20:$B$90,2,FALSE)</f>
        <v>9</v>
      </c>
    </row>
    <row r="1294" spans="1:7" ht="15.75" hidden="1" customHeight="1" x14ac:dyDescent="0.2">
      <c r="A1294" s="5">
        <v>64</v>
      </c>
      <c r="B1294" s="5" t="s">
        <v>38</v>
      </c>
      <c r="C1294" s="5" t="s">
        <v>37</v>
      </c>
      <c r="D1294" s="5">
        <v>2015</v>
      </c>
      <c r="E1294" s="5" t="s">
        <v>168</v>
      </c>
      <c r="F1294" s="5">
        <v>1102</v>
      </c>
      <c r="G1294" s="4">
        <f>VLOOKUP($A1294,הגדרות!$A$20:$B$90,2,FALSE)</f>
        <v>9</v>
      </c>
    </row>
    <row r="1295" spans="1:7" ht="15.75" hidden="1" customHeight="1" x14ac:dyDescent="0.2">
      <c r="A1295" s="5">
        <v>64</v>
      </c>
      <c r="B1295" s="5" t="s">
        <v>38</v>
      </c>
      <c r="C1295" s="5" t="s">
        <v>37</v>
      </c>
      <c r="D1295" s="5">
        <v>2015</v>
      </c>
      <c r="E1295" s="5" t="s">
        <v>169</v>
      </c>
      <c r="F1295" s="4">
        <v>115045</v>
      </c>
      <c r="G1295" s="4">
        <f>VLOOKUP($A1295,הגדרות!$A$20:$B$90,2,FALSE)</f>
        <v>9</v>
      </c>
    </row>
    <row r="1296" spans="1:7" ht="15.75" hidden="1" customHeight="1" x14ac:dyDescent="0.2">
      <c r="A1296" s="5">
        <v>64</v>
      </c>
      <c r="B1296" s="5" t="s">
        <v>38</v>
      </c>
      <c r="C1296" s="5" t="s">
        <v>37</v>
      </c>
      <c r="D1296" s="5">
        <v>2015</v>
      </c>
      <c r="E1296" s="5" t="s">
        <v>170</v>
      </c>
      <c r="F1296" s="5">
        <v>977</v>
      </c>
      <c r="G1296" s="4">
        <f>VLOOKUP($A1296,הגדרות!$A$20:$B$90,2,FALSE)</f>
        <v>9</v>
      </c>
    </row>
    <row r="1297" spans="1:7" ht="15.75" hidden="1" customHeight="1" x14ac:dyDescent="0.2">
      <c r="A1297" s="5">
        <v>64</v>
      </c>
      <c r="B1297" s="5" t="s">
        <v>38</v>
      </c>
      <c r="C1297" s="5" t="s">
        <v>37</v>
      </c>
      <c r="D1297" s="5">
        <v>2015</v>
      </c>
      <c r="E1297" s="5" t="s">
        <v>171</v>
      </c>
      <c r="F1297" s="4">
        <v>73071</v>
      </c>
      <c r="G1297" s="4">
        <f>VLOOKUP($A1297,הגדרות!$A$20:$B$90,2,FALSE)</f>
        <v>9</v>
      </c>
    </row>
    <row r="1298" spans="1:7" ht="15.75" hidden="1" customHeight="1" x14ac:dyDescent="0.2">
      <c r="A1298" s="5">
        <v>36</v>
      </c>
      <c r="B1298" s="5" t="s">
        <v>100</v>
      </c>
      <c r="C1298" s="5" t="s">
        <v>99</v>
      </c>
      <c r="D1298" s="5">
        <v>2010</v>
      </c>
      <c r="E1298" s="5" t="s">
        <v>168</v>
      </c>
      <c r="F1298" s="5">
        <v>885</v>
      </c>
      <c r="G1298" s="4">
        <f>VLOOKUP($A1298,הגדרות!$A$20:$B$90,2,FALSE)</f>
        <v>4</v>
      </c>
    </row>
    <row r="1299" spans="1:7" ht="15.75" hidden="1" customHeight="1" x14ac:dyDescent="0.2">
      <c r="A1299" s="5">
        <v>36</v>
      </c>
      <c r="B1299" s="5" t="s">
        <v>100</v>
      </c>
      <c r="C1299" s="5" t="s">
        <v>99</v>
      </c>
      <c r="D1299" s="5">
        <v>2010</v>
      </c>
      <c r="E1299" s="5" t="s">
        <v>169</v>
      </c>
      <c r="F1299" s="4">
        <v>146084</v>
      </c>
      <c r="G1299" s="4">
        <f>VLOOKUP($A1299,הגדרות!$A$20:$B$90,2,FALSE)</f>
        <v>4</v>
      </c>
    </row>
    <row r="1300" spans="1:7" ht="15.75" hidden="1" customHeight="1" x14ac:dyDescent="0.2">
      <c r="A1300" s="5">
        <v>36</v>
      </c>
      <c r="B1300" s="5" t="s">
        <v>100</v>
      </c>
      <c r="C1300" s="5" t="s">
        <v>99</v>
      </c>
      <c r="D1300" s="5">
        <v>2010</v>
      </c>
      <c r="E1300" s="5" t="s">
        <v>170</v>
      </c>
      <c r="F1300" s="5">
        <v>803</v>
      </c>
      <c r="G1300" s="4">
        <f>VLOOKUP($A1300,הגדרות!$A$20:$B$90,2,FALSE)</f>
        <v>4</v>
      </c>
    </row>
    <row r="1301" spans="1:7" ht="15.75" hidden="1" customHeight="1" x14ac:dyDescent="0.2">
      <c r="A1301" s="5">
        <v>36</v>
      </c>
      <c r="B1301" s="5" t="s">
        <v>100</v>
      </c>
      <c r="C1301" s="5" t="s">
        <v>99</v>
      </c>
      <c r="D1301" s="5">
        <v>2010</v>
      </c>
      <c r="E1301" s="5" t="s">
        <v>171</v>
      </c>
      <c r="F1301" s="4">
        <v>122939</v>
      </c>
      <c r="G1301" s="4">
        <f>VLOOKUP($A1301,הגדרות!$A$20:$B$90,2,FALSE)</f>
        <v>4</v>
      </c>
    </row>
    <row r="1302" spans="1:7" ht="15.75" hidden="1" customHeight="1" x14ac:dyDescent="0.2">
      <c r="A1302" s="5">
        <v>36</v>
      </c>
      <c r="B1302" s="5" t="s">
        <v>100</v>
      </c>
      <c r="C1302" s="5" t="s">
        <v>99</v>
      </c>
      <c r="D1302" s="5">
        <v>2011</v>
      </c>
      <c r="E1302" s="5" t="s">
        <v>168</v>
      </c>
      <c r="F1302" s="5">
        <v>1005</v>
      </c>
      <c r="G1302" s="4">
        <f>VLOOKUP($A1302,הגדרות!$A$20:$B$90,2,FALSE)</f>
        <v>4</v>
      </c>
    </row>
    <row r="1303" spans="1:7" ht="15.75" hidden="1" customHeight="1" x14ac:dyDescent="0.2">
      <c r="A1303" s="5">
        <v>36</v>
      </c>
      <c r="B1303" s="5" t="s">
        <v>100</v>
      </c>
      <c r="C1303" s="5" t="s">
        <v>99</v>
      </c>
      <c r="D1303" s="5">
        <v>2011</v>
      </c>
      <c r="E1303" s="5" t="s">
        <v>169</v>
      </c>
      <c r="F1303" s="4">
        <v>171435</v>
      </c>
      <c r="G1303" s="4">
        <f>VLOOKUP($A1303,הגדרות!$A$20:$B$90,2,FALSE)</f>
        <v>4</v>
      </c>
    </row>
    <row r="1304" spans="1:7" ht="15.75" hidden="1" customHeight="1" x14ac:dyDescent="0.2">
      <c r="A1304" s="5">
        <v>36</v>
      </c>
      <c r="B1304" s="5" t="s">
        <v>100</v>
      </c>
      <c r="C1304" s="5" t="s">
        <v>99</v>
      </c>
      <c r="D1304" s="5">
        <v>2011</v>
      </c>
      <c r="E1304" s="5" t="s">
        <v>170</v>
      </c>
      <c r="F1304" s="5">
        <v>917</v>
      </c>
      <c r="G1304" s="4">
        <f>VLOOKUP($A1304,הגדרות!$A$20:$B$90,2,FALSE)</f>
        <v>4</v>
      </c>
    </row>
    <row r="1305" spans="1:7" ht="15.75" hidden="1" customHeight="1" x14ac:dyDescent="0.2">
      <c r="A1305" s="5">
        <v>36</v>
      </c>
      <c r="B1305" s="5" t="s">
        <v>100</v>
      </c>
      <c r="C1305" s="5" t="s">
        <v>99</v>
      </c>
      <c r="D1305" s="5">
        <v>2011</v>
      </c>
      <c r="E1305" s="5" t="s">
        <v>171</v>
      </c>
      <c r="F1305" s="4">
        <v>140840</v>
      </c>
      <c r="G1305" s="4">
        <f>VLOOKUP($A1305,הגדרות!$A$20:$B$90,2,FALSE)</f>
        <v>4</v>
      </c>
    </row>
    <row r="1306" spans="1:7" ht="15.75" hidden="1" customHeight="1" x14ac:dyDescent="0.2">
      <c r="A1306" s="5">
        <v>36</v>
      </c>
      <c r="B1306" s="5" t="s">
        <v>100</v>
      </c>
      <c r="C1306" s="5" t="s">
        <v>99</v>
      </c>
      <c r="D1306" s="5">
        <v>2012</v>
      </c>
      <c r="E1306" s="5" t="s">
        <v>168</v>
      </c>
      <c r="F1306" s="5">
        <v>1005</v>
      </c>
      <c r="G1306" s="4">
        <f>VLOOKUP($A1306,הגדרות!$A$20:$B$90,2,FALSE)</f>
        <v>4</v>
      </c>
    </row>
    <row r="1307" spans="1:7" ht="15.75" hidden="1" customHeight="1" x14ac:dyDescent="0.2">
      <c r="A1307" s="5">
        <v>36</v>
      </c>
      <c r="B1307" s="5" t="s">
        <v>100</v>
      </c>
      <c r="C1307" s="5" t="s">
        <v>99</v>
      </c>
      <c r="D1307" s="5">
        <v>2012</v>
      </c>
      <c r="E1307" s="5" t="s">
        <v>169</v>
      </c>
      <c r="F1307" s="4">
        <v>166051</v>
      </c>
      <c r="G1307" s="4">
        <f>VLOOKUP($A1307,הגדרות!$A$20:$B$90,2,FALSE)</f>
        <v>4</v>
      </c>
    </row>
    <row r="1308" spans="1:7" ht="15.75" hidden="1" customHeight="1" x14ac:dyDescent="0.2">
      <c r="A1308" s="5">
        <v>36</v>
      </c>
      <c r="B1308" s="5" t="s">
        <v>100</v>
      </c>
      <c r="C1308" s="5" t="s">
        <v>99</v>
      </c>
      <c r="D1308" s="5">
        <v>2012</v>
      </c>
      <c r="E1308" s="5" t="s">
        <v>170</v>
      </c>
      <c r="F1308" s="5">
        <v>915</v>
      </c>
      <c r="G1308" s="4">
        <f>VLOOKUP($A1308,הגדרות!$A$20:$B$90,2,FALSE)</f>
        <v>4</v>
      </c>
    </row>
    <row r="1309" spans="1:7" ht="15.75" hidden="1" customHeight="1" x14ac:dyDescent="0.2">
      <c r="A1309" s="5">
        <v>36</v>
      </c>
      <c r="B1309" s="5" t="s">
        <v>100</v>
      </c>
      <c r="C1309" s="5" t="s">
        <v>99</v>
      </c>
      <c r="D1309" s="5">
        <v>2012</v>
      </c>
      <c r="E1309" s="5" t="s">
        <v>171</v>
      </c>
      <c r="F1309" s="4">
        <v>141057</v>
      </c>
      <c r="G1309" s="4">
        <f>VLOOKUP($A1309,הגדרות!$A$20:$B$90,2,FALSE)</f>
        <v>4</v>
      </c>
    </row>
    <row r="1310" spans="1:7" ht="15.75" hidden="1" customHeight="1" x14ac:dyDescent="0.2">
      <c r="A1310" s="5">
        <v>36</v>
      </c>
      <c r="B1310" s="5" t="s">
        <v>100</v>
      </c>
      <c r="C1310" s="5" t="s">
        <v>99</v>
      </c>
      <c r="D1310" s="5">
        <v>2013</v>
      </c>
      <c r="E1310" s="5" t="s">
        <v>168</v>
      </c>
      <c r="F1310" s="5">
        <v>1000</v>
      </c>
      <c r="G1310" s="4">
        <f>VLOOKUP($A1310,הגדרות!$A$20:$B$90,2,FALSE)</f>
        <v>4</v>
      </c>
    </row>
    <row r="1311" spans="1:7" ht="15.75" hidden="1" customHeight="1" x14ac:dyDescent="0.2">
      <c r="A1311" s="5">
        <v>36</v>
      </c>
      <c r="B1311" s="5" t="s">
        <v>100</v>
      </c>
      <c r="C1311" s="5" t="s">
        <v>99</v>
      </c>
      <c r="D1311" s="5">
        <v>2013</v>
      </c>
      <c r="E1311" s="5" t="s">
        <v>169</v>
      </c>
      <c r="F1311" s="4">
        <v>167461</v>
      </c>
      <c r="G1311" s="4">
        <f>VLOOKUP($A1311,הגדרות!$A$20:$B$90,2,FALSE)</f>
        <v>4</v>
      </c>
    </row>
    <row r="1312" spans="1:7" ht="15.75" hidden="1" customHeight="1" x14ac:dyDescent="0.2">
      <c r="A1312" s="5">
        <v>36</v>
      </c>
      <c r="B1312" s="5" t="s">
        <v>100</v>
      </c>
      <c r="C1312" s="5" t="s">
        <v>99</v>
      </c>
      <c r="D1312" s="5">
        <v>2013</v>
      </c>
      <c r="E1312" s="5" t="s">
        <v>170</v>
      </c>
      <c r="F1312" s="5">
        <v>910</v>
      </c>
      <c r="G1312" s="4">
        <f>VLOOKUP($A1312,הגדרות!$A$20:$B$90,2,FALSE)</f>
        <v>4</v>
      </c>
    </row>
    <row r="1313" spans="1:7" ht="15.75" hidden="1" customHeight="1" x14ac:dyDescent="0.2">
      <c r="A1313" s="5">
        <v>36</v>
      </c>
      <c r="B1313" s="5" t="s">
        <v>100</v>
      </c>
      <c r="C1313" s="5" t="s">
        <v>99</v>
      </c>
      <c r="D1313" s="5">
        <v>2013</v>
      </c>
      <c r="E1313" s="5" t="s">
        <v>171</v>
      </c>
      <c r="F1313" s="4">
        <v>141350</v>
      </c>
      <c r="G1313" s="4">
        <f>VLOOKUP($A1313,הגדרות!$A$20:$B$90,2,FALSE)</f>
        <v>4</v>
      </c>
    </row>
    <row r="1314" spans="1:7" ht="15.75" hidden="1" customHeight="1" x14ac:dyDescent="0.2">
      <c r="A1314" s="5">
        <v>36</v>
      </c>
      <c r="B1314" s="5" t="s">
        <v>100</v>
      </c>
      <c r="C1314" s="5" t="s">
        <v>99</v>
      </c>
      <c r="D1314" s="5">
        <v>2014</v>
      </c>
      <c r="E1314" s="5" t="s">
        <v>168</v>
      </c>
      <c r="F1314" s="5">
        <v>1117</v>
      </c>
      <c r="G1314" s="4">
        <f>VLOOKUP($A1314,הגדרות!$A$20:$B$90,2,FALSE)</f>
        <v>4</v>
      </c>
    </row>
    <row r="1315" spans="1:7" ht="15.75" hidden="1" customHeight="1" x14ac:dyDescent="0.2">
      <c r="A1315" s="5">
        <v>36</v>
      </c>
      <c r="B1315" s="5" t="s">
        <v>100</v>
      </c>
      <c r="C1315" s="5" t="s">
        <v>99</v>
      </c>
      <c r="D1315" s="5">
        <v>2014</v>
      </c>
      <c r="E1315" s="5" t="s">
        <v>169</v>
      </c>
      <c r="F1315" s="4">
        <v>186240</v>
      </c>
      <c r="G1315" s="4">
        <f>VLOOKUP($A1315,הגדרות!$A$20:$B$90,2,FALSE)</f>
        <v>4</v>
      </c>
    </row>
    <row r="1316" spans="1:7" ht="15.75" hidden="1" customHeight="1" x14ac:dyDescent="0.2">
      <c r="A1316" s="5">
        <v>36</v>
      </c>
      <c r="B1316" s="5" t="s">
        <v>100</v>
      </c>
      <c r="C1316" s="5" t="s">
        <v>99</v>
      </c>
      <c r="D1316" s="5">
        <v>2014</v>
      </c>
      <c r="E1316" s="5" t="s">
        <v>170</v>
      </c>
      <c r="F1316" s="5">
        <v>1027</v>
      </c>
      <c r="G1316" s="4">
        <f>VLOOKUP($A1316,הגדרות!$A$20:$B$90,2,FALSE)</f>
        <v>4</v>
      </c>
    </row>
    <row r="1317" spans="1:7" ht="15.75" hidden="1" customHeight="1" x14ac:dyDescent="0.2">
      <c r="A1317" s="5">
        <v>36</v>
      </c>
      <c r="B1317" s="5" t="s">
        <v>100</v>
      </c>
      <c r="C1317" s="5" t="s">
        <v>99</v>
      </c>
      <c r="D1317" s="5">
        <v>2014</v>
      </c>
      <c r="E1317" s="5" t="s">
        <v>171</v>
      </c>
      <c r="F1317" s="4">
        <v>158977</v>
      </c>
      <c r="G1317" s="4">
        <f>VLOOKUP($A1317,הגדרות!$A$20:$B$90,2,FALSE)</f>
        <v>4</v>
      </c>
    </row>
    <row r="1318" spans="1:7" ht="15.75" hidden="1" customHeight="1" x14ac:dyDescent="0.2">
      <c r="A1318" s="5">
        <v>36</v>
      </c>
      <c r="B1318" s="5" t="s">
        <v>100</v>
      </c>
      <c r="C1318" s="5" t="s">
        <v>99</v>
      </c>
      <c r="D1318" s="5">
        <v>2015</v>
      </c>
      <c r="E1318" s="5" t="s">
        <v>168</v>
      </c>
      <c r="F1318" s="5">
        <v>1400</v>
      </c>
      <c r="G1318" s="4">
        <f>VLOOKUP($A1318,הגדרות!$A$20:$B$90,2,FALSE)</f>
        <v>4</v>
      </c>
    </row>
    <row r="1319" spans="1:7" ht="15.75" hidden="1" customHeight="1" x14ac:dyDescent="0.2">
      <c r="A1319" s="5">
        <v>36</v>
      </c>
      <c r="B1319" s="5" t="s">
        <v>100</v>
      </c>
      <c r="C1319" s="5" t="s">
        <v>99</v>
      </c>
      <c r="D1319" s="5">
        <v>2015</v>
      </c>
      <c r="E1319" s="5" t="s">
        <v>169</v>
      </c>
      <c r="F1319" s="4">
        <v>223460</v>
      </c>
      <c r="G1319" s="4">
        <f>VLOOKUP($A1319,הגדרות!$A$20:$B$90,2,FALSE)</f>
        <v>4</v>
      </c>
    </row>
    <row r="1320" spans="1:7" ht="15.75" hidden="1" customHeight="1" x14ac:dyDescent="0.2">
      <c r="A1320" s="5">
        <v>36</v>
      </c>
      <c r="B1320" s="5" t="s">
        <v>100</v>
      </c>
      <c r="C1320" s="5" t="s">
        <v>99</v>
      </c>
      <c r="D1320" s="5">
        <v>2015</v>
      </c>
      <c r="E1320" s="5" t="s">
        <v>170</v>
      </c>
      <c r="F1320" s="5">
        <v>1303</v>
      </c>
      <c r="G1320" s="4">
        <f>VLOOKUP($A1320,הגדרות!$A$20:$B$90,2,FALSE)</f>
        <v>4</v>
      </c>
    </row>
    <row r="1321" spans="1:7" ht="15.75" hidden="1" customHeight="1" x14ac:dyDescent="0.2">
      <c r="A1321" s="5">
        <v>36</v>
      </c>
      <c r="B1321" s="5" t="s">
        <v>100</v>
      </c>
      <c r="C1321" s="5" t="s">
        <v>99</v>
      </c>
      <c r="D1321" s="5">
        <v>2015</v>
      </c>
      <c r="E1321" s="5" t="s">
        <v>171</v>
      </c>
      <c r="F1321" s="4">
        <v>193252</v>
      </c>
      <c r="G1321" s="4">
        <f>VLOOKUP($A1321,הגדרות!$A$20:$B$90,2,FALSE)</f>
        <v>4</v>
      </c>
    </row>
    <row r="1322" spans="1:7" ht="15.75" hidden="1" customHeight="1" x14ac:dyDescent="0.2">
      <c r="A1322" s="5">
        <v>23</v>
      </c>
      <c r="B1322" s="5" t="s">
        <v>127</v>
      </c>
      <c r="C1322" s="5" t="s">
        <v>126</v>
      </c>
      <c r="D1322" s="5">
        <v>2010</v>
      </c>
      <c r="E1322" s="5" t="s">
        <v>168</v>
      </c>
      <c r="F1322" s="5">
        <v>672</v>
      </c>
      <c r="G1322" s="4">
        <f>VLOOKUP($A1322,הגדרות!$A$20:$B$90,2,FALSE)</f>
        <v>2</v>
      </c>
    </row>
    <row r="1323" spans="1:7" ht="15.75" hidden="1" customHeight="1" x14ac:dyDescent="0.2">
      <c r="A1323" s="5">
        <v>23</v>
      </c>
      <c r="B1323" s="5" t="s">
        <v>127</v>
      </c>
      <c r="C1323" s="5" t="s">
        <v>126</v>
      </c>
      <c r="D1323" s="5">
        <v>2010</v>
      </c>
      <c r="E1323" s="5" t="s">
        <v>169</v>
      </c>
      <c r="F1323" s="4">
        <v>125741</v>
      </c>
      <c r="G1323" s="4">
        <f>VLOOKUP($A1323,הגדרות!$A$20:$B$90,2,FALSE)</f>
        <v>2</v>
      </c>
    </row>
    <row r="1324" spans="1:7" ht="15.75" hidden="1" customHeight="1" x14ac:dyDescent="0.2">
      <c r="A1324" s="5">
        <v>23</v>
      </c>
      <c r="B1324" s="5" t="s">
        <v>127</v>
      </c>
      <c r="C1324" s="5" t="s">
        <v>126</v>
      </c>
      <c r="D1324" s="5">
        <v>2010</v>
      </c>
      <c r="E1324" s="5" t="s">
        <v>170</v>
      </c>
      <c r="F1324" s="5">
        <v>633</v>
      </c>
      <c r="G1324" s="4">
        <f>VLOOKUP($A1324,הגדרות!$A$20:$B$90,2,FALSE)</f>
        <v>2</v>
      </c>
    </row>
    <row r="1325" spans="1:7" ht="15.75" hidden="1" customHeight="1" x14ac:dyDescent="0.2">
      <c r="A1325" s="5">
        <v>23</v>
      </c>
      <c r="B1325" s="5" t="s">
        <v>127</v>
      </c>
      <c r="C1325" s="5" t="s">
        <v>126</v>
      </c>
      <c r="D1325" s="5">
        <v>2010</v>
      </c>
      <c r="E1325" s="5" t="s">
        <v>171</v>
      </c>
      <c r="F1325" s="4">
        <v>120515</v>
      </c>
      <c r="G1325" s="4">
        <f>VLOOKUP($A1325,הגדרות!$A$20:$B$90,2,FALSE)</f>
        <v>2</v>
      </c>
    </row>
    <row r="1326" spans="1:7" ht="15.75" hidden="1" customHeight="1" x14ac:dyDescent="0.2">
      <c r="A1326" s="5">
        <v>23</v>
      </c>
      <c r="B1326" s="5" t="s">
        <v>127</v>
      </c>
      <c r="C1326" s="5" t="s">
        <v>126</v>
      </c>
      <c r="D1326" s="5">
        <v>2011</v>
      </c>
      <c r="E1326" s="5" t="s">
        <v>168</v>
      </c>
      <c r="F1326" s="5">
        <v>675</v>
      </c>
      <c r="G1326" s="4">
        <f>VLOOKUP($A1326,הגדרות!$A$20:$B$90,2,FALSE)</f>
        <v>2</v>
      </c>
    </row>
    <row r="1327" spans="1:7" ht="15.75" hidden="1" customHeight="1" x14ac:dyDescent="0.2">
      <c r="A1327" s="5">
        <v>23</v>
      </c>
      <c r="B1327" s="5" t="s">
        <v>127</v>
      </c>
      <c r="C1327" s="5" t="s">
        <v>126</v>
      </c>
      <c r="D1327" s="5">
        <v>2011</v>
      </c>
      <c r="E1327" s="5" t="s">
        <v>169</v>
      </c>
      <c r="F1327" s="4">
        <v>127319</v>
      </c>
      <c r="G1327" s="4">
        <f>VLOOKUP($A1327,הגדרות!$A$20:$B$90,2,FALSE)</f>
        <v>2</v>
      </c>
    </row>
    <row r="1328" spans="1:7" ht="15.75" hidden="1" customHeight="1" x14ac:dyDescent="0.2">
      <c r="A1328" s="5">
        <v>23</v>
      </c>
      <c r="B1328" s="5" t="s">
        <v>127</v>
      </c>
      <c r="C1328" s="5" t="s">
        <v>126</v>
      </c>
      <c r="D1328" s="5">
        <v>2011</v>
      </c>
      <c r="E1328" s="5" t="s">
        <v>170</v>
      </c>
      <c r="F1328" s="5">
        <v>636</v>
      </c>
      <c r="G1328" s="4">
        <f>VLOOKUP($A1328,הגדרות!$A$20:$B$90,2,FALSE)</f>
        <v>2</v>
      </c>
    </row>
    <row r="1329" spans="1:7" ht="15.75" hidden="1" customHeight="1" x14ac:dyDescent="0.2">
      <c r="A1329" s="5">
        <v>23</v>
      </c>
      <c r="B1329" s="5" t="s">
        <v>127</v>
      </c>
      <c r="C1329" s="5" t="s">
        <v>126</v>
      </c>
      <c r="D1329" s="5">
        <v>2011</v>
      </c>
      <c r="E1329" s="5" t="s">
        <v>171</v>
      </c>
      <c r="F1329" s="4">
        <v>122184</v>
      </c>
      <c r="G1329" s="4">
        <f>VLOOKUP($A1329,הגדרות!$A$20:$B$90,2,FALSE)</f>
        <v>2</v>
      </c>
    </row>
    <row r="1330" spans="1:7" ht="15.75" hidden="1" customHeight="1" x14ac:dyDescent="0.2">
      <c r="A1330" s="5">
        <v>23</v>
      </c>
      <c r="B1330" s="5" t="s">
        <v>127</v>
      </c>
      <c r="C1330" s="5" t="s">
        <v>126</v>
      </c>
      <c r="D1330" s="5">
        <v>2012</v>
      </c>
      <c r="E1330" s="5" t="s">
        <v>168</v>
      </c>
      <c r="F1330" s="5">
        <v>653</v>
      </c>
      <c r="G1330" s="4">
        <f>VLOOKUP($A1330,הגדרות!$A$20:$B$90,2,FALSE)</f>
        <v>2</v>
      </c>
    </row>
    <row r="1331" spans="1:7" ht="15.75" hidden="1" customHeight="1" x14ac:dyDescent="0.2">
      <c r="A1331" s="5">
        <v>23</v>
      </c>
      <c r="B1331" s="5" t="s">
        <v>127</v>
      </c>
      <c r="C1331" s="5" t="s">
        <v>126</v>
      </c>
      <c r="D1331" s="5">
        <v>2012</v>
      </c>
      <c r="E1331" s="5" t="s">
        <v>169</v>
      </c>
      <c r="F1331" s="4">
        <v>126421</v>
      </c>
      <c r="G1331" s="4">
        <f>VLOOKUP($A1331,הגדרות!$A$20:$B$90,2,FALSE)</f>
        <v>2</v>
      </c>
    </row>
    <row r="1332" spans="1:7" ht="15.75" hidden="1" customHeight="1" x14ac:dyDescent="0.2">
      <c r="A1332" s="5">
        <v>23</v>
      </c>
      <c r="B1332" s="5" t="s">
        <v>127</v>
      </c>
      <c r="C1332" s="5" t="s">
        <v>126</v>
      </c>
      <c r="D1332" s="5">
        <v>2012</v>
      </c>
      <c r="E1332" s="5" t="s">
        <v>170</v>
      </c>
      <c r="F1332" s="5">
        <v>617</v>
      </c>
      <c r="G1332" s="4">
        <f>VLOOKUP($A1332,הגדרות!$A$20:$B$90,2,FALSE)</f>
        <v>2</v>
      </c>
    </row>
    <row r="1333" spans="1:7" ht="15.75" hidden="1" customHeight="1" x14ac:dyDescent="0.2">
      <c r="A1333" s="5">
        <v>23</v>
      </c>
      <c r="B1333" s="5" t="s">
        <v>127</v>
      </c>
      <c r="C1333" s="5" t="s">
        <v>126</v>
      </c>
      <c r="D1333" s="5">
        <v>2012</v>
      </c>
      <c r="E1333" s="5" t="s">
        <v>171</v>
      </c>
      <c r="F1333" s="4">
        <v>121284</v>
      </c>
      <c r="G1333" s="4">
        <f>VLOOKUP($A1333,הגדרות!$A$20:$B$90,2,FALSE)</f>
        <v>2</v>
      </c>
    </row>
    <row r="1334" spans="1:7" ht="15.75" hidden="1" customHeight="1" x14ac:dyDescent="0.2">
      <c r="A1334" s="5">
        <v>23</v>
      </c>
      <c r="B1334" s="5" t="s">
        <v>127</v>
      </c>
      <c r="C1334" s="5" t="s">
        <v>126</v>
      </c>
      <c r="D1334" s="5">
        <v>2013</v>
      </c>
      <c r="E1334" s="5" t="s">
        <v>168</v>
      </c>
      <c r="F1334" s="5">
        <v>656</v>
      </c>
      <c r="G1334" s="4">
        <f>VLOOKUP($A1334,הגדרות!$A$20:$B$90,2,FALSE)</f>
        <v>2</v>
      </c>
    </row>
    <row r="1335" spans="1:7" ht="15.75" hidden="1" customHeight="1" x14ac:dyDescent="0.2">
      <c r="A1335" s="5">
        <v>23</v>
      </c>
      <c r="B1335" s="5" t="s">
        <v>127</v>
      </c>
      <c r="C1335" s="5" t="s">
        <v>126</v>
      </c>
      <c r="D1335" s="5">
        <v>2013</v>
      </c>
      <c r="E1335" s="5" t="s">
        <v>169</v>
      </c>
      <c r="F1335" s="4">
        <v>131489</v>
      </c>
      <c r="G1335" s="4">
        <f>VLOOKUP($A1335,הגדרות!$A$20:$B$90,2,FALSE)</f>
        <v>2</v>
      </c>
    </row>
    <row r="1336" spans="1:7" ht="15.75" hidden="1" customHeight="1" x14ac:dyDescent="0.2">
      <c r="A1336" s="5">
        <v>23</v>
      </c>
      <c r="B1336" s="5" t="s">
        <v>127</v>
      </c>
      <c r="C1336" s="5" t="s">
        <v>126</v>
      </c>
      <c r="D1336" s="5">
        <v>2013</v>
      </c>
      <c r="E1336" s="5" t="s">
        <v>170</v>
      </c>
      <c r="F1336" s="5">
        <v>618</v>
      </c>
      <c r="G1336" s="4">
        <f>VLOOKUP($A1336,הגדרות!$A$20:$B$90,2,FALSE)</f>
        <v>2</v>
      </c>
    </row>
    <row r="1337" spans="1:7" ht="15.75" hidden="1" customHeight="1" x14ac:dyDescent="0.2">
      <c r="A1337" s="5">
        <v>23</v>
      </c>
      <c r="B1337" s="5" t="s">
        <v>127</v>
      </c>
      <c r="C1337" s="5" t="s">
        <v>126</v>
      </c>
      <c r="D1337" s="5">
        <v>2013</v>
      </c>
      <c r="E1337" s="5" t="s">
        <v>171</v>
      </c>
      <c r="F1337" s="4">
        <v>126426</v>
      </c>
      <c r="G1337" s="4">
        <f>VLOOKUP($A1337,הגדרות!$A$20:$B$90,2,FALSE)</f>
        <v>2</v>
      </c>
    </row>
    <row r="1338" spans="1:7" ht="15.75" hidden="1" customHeight="1" x14ac:dyDescent="0.2">
      <c r="A1338" s="5">
        <v>23</v>
      </c>
      <c r="B1338" s="5" t="s">
        <v>127</v>
      </c>
      <c r="C1338" s="5" t="s">
        <v>126</v>
      </c>
      <c r="D1338" s="5">
        <v>2014</v>
      </c>
      <c r="E1338" s="5" t="s">
        <v>168</v>
      </c>
      <c r="F1338" s="5">
        <v>674</v>
      </c>
      <c r="G1338" s="4">
        <f>VLOOKUP($A1338,הגדרות!$A$20:$B$90,2,FALSE)</f>
        <v>2</v>
      </c>
    </row>
    <row r="1339" spans="1:7" ht="15.75" hidden="1" customHeight="1" x14ac:dyDescent="0.2">
      <c r="A1339" s="5">
        <v>23</v>
      </c>
      <c r="B1339" s="5" t="s">
        <v>127</v>
      </c>
      <c r="C1339" s="5" t="s">
        <v>126</v>
      </c>
      <c r="D1339" s="5">
        <v>2014</v>
      </c>
      <c r="E1339" s="5" t="s">
        <v>169</v>
      </c>
      <c r="F1339" s="4">
        <v>139617</v>
      </c>
      <c r="G1339" s="4">
        <f>VLOOKUP($A1339,הגדרות!$A$20:$B$90,2,FALSE)</f>
        <v>2</v>
      </c>
    </row>
    <row r="1340" spans="1:7" ht="15.75" hidden="1" customHeight="1" x14ac:dyDescent="0.2">
      <c r="A1340" s="5">
        <v>23</v>
      </c>
      <c r="B1340" s="5" t="s">
        <v>127</v>
      </c>
      <c r="C1340" s="5" t="s">
        <v>126</v>
      </c>
      <c r="D1340" s="5">
        <v>2014</v>
      </c>
      <c r="E1340" s="5" t="s">
        <v>170</v>
      </c>
      <c r="F1340" s="5">
        <v>635</v>
      </c>
      <c r="G1340" s="4">
        <f>VLOOKUP($A1340,הגדרות!$A$20:$B$90,2,FALSE)</f>
        <v>2</v>
      </c>
    </row>
    <row r="1341" spans="1:7" ht="15.75" hidden="1" customHeight="1" x14ac:dyDescent="0.2">
      <c r="A1341" s="5">
        <v>23</v>
      </c>
      <c r="B1341" s="5" t="s">
        <v>127</v>
      </c>
      <c r="C1341" s="5" t="s">
        <v>126</v>
      </c>
      <c r="D1341" s="5">
        <v>2014</v>
      </c>
      <c r="E1341" s="5" t="s">
        <v>171</v>
      </c>
      <c r="F1341" s="4">
        <v>132465</v>
      </c>
      <c r="G1341" s="4">
        <f>VLOOKUP($A1341,הגדרות!$A$20:$B$90,2,FALSE)</f>
        <v>2</v>
      </c>
    </row>
    <row r="1342" spans="1:7" ht="15.75" hidden="1" customHeight="1" x14ac:dyDescent="0.2">
      <c r="A1342" s="5">
        <v>23</v>
      </c>
      <c r="B1342" s="5" t="s">
        <v>127</v>
      </c>
      <c r="C1342" s="5" t="s">
        <v>126</v>
      </c>
      <c r="D1342" s="5">
        <v>2015</v>
      </c>
      <c r="E1342" s="5" t="s">
        <v>168</v>
      </c>
      <c r="F1342" s="5">
        <v>668</v>
      </c>
      <c r="G1342" s="4">
        <f>VLOOKUP($A1342,הגדרות!$A$20:$B$90,2,FALSE)</f>
        <v>2</v>
      </c>
    </row>
    <row r="1343" spans="1:7" ht="15.75" hidden="1" customHeight="1" x14ac:dyDescent="0.2">
      <c r="A1343" s="5">
        <v>23</v>
      </c>
      <c r="B1343" s="5" t="s">
        <v>127</v>
      </c>
      <c r="C1343" s="5" t="s">
        <v>126</v>
      </c>
      <c r="D1343" s="5">
        <v>2015</v>
      </c>
      <c r="E1343" s="5" t="s">
        <v>169</v>
      </c>
      <c r="F1343" s="4">
        <v>140498</v>
      </c>
      <c r="G1343" s="4">
        <f>VLOOKUP($A1343,הגדרות!$A$20:$B$90,2,FALSE)</f>
        <v>2</v>
      </c>
    </row>
    <row r="1344" spans="1:7" ht="15.75" hidden="1" customHeight="1" x14ac:dyDescent="0.2">
      <c r="A1344" s="5">
        <v>23</v>
      </c>
      <c r="B1344" s="5" t="s">
        <v>127</v>
      </c>
      <c r="C1344" s="5" t="s">
        <v>126</v>
      </c>
      <c r="D1344" s="5">
        <v>2015</v>
      </c>
      <c r="E1344" s="5" t="s">
        <v>170</v>
      </c>
      <c r="F1344" s="5">
        <v>627</v>
      </c>
      <c r="G1344" s="4">
        <f>VLOOKUP($A1344,הגדרות!$A$20:$B$90,2,FALSE)</f>
        <v>2</v>
      </c>
    </row>
    <row r="1345" spans="1:7" ht="15.75" hidden="1" customHeight="1" x14ac:dyDescent="0.2">
      <c r="A1345" s="5">
        <v>23</v>
      </c>
      <c r="B1345" s="5" t="s">
        <v>127</v>
      </c>
      <c r="C1345" s="5" t="s">
        <v>126</v>
      </c>
      <c r="D1345" s="5">
        <v>2015</v>
      </c>
      <c r="E1345" s="5" t="s">
        <v>171</v>
      </c>
      <c r="F1345" s="4">
        <v>132719</v>
      </c>
      <c r="G1345" s="4">
        <f>VLOOKUP($A1345,הגדרות!$A$20:$B$90,2,FALSE)</f>
        <v>2</v>
      </c>
    </row>
    <row r="1346" spans="1:7" ht="15.75" hidden="1" customHeight="1" x14ac:dyDescent="0.2">
      <c r="A1346" s="5">
        <v>44</v>
      </c>
      <c r="B1346" s="5" t="s">
        <v>82</v>
      </c>
      <c r="C1346" s="5" t="s">
        <v>81</v>
      </c>
      <c r="D1346" s="5">
        <v>2010</v>
      </c>
      <c r="E1346" s="5" t="s">
        <v>168</v>
      </c>
      <c r="F1346" s="5">
        <v>652</v>
      </c>
      <c r="G1346" s="4">
        <f>VLOOKUP($A1346,הגדרות!$A$20:$B$90,2,FALSE)</f>
        <v>7</v>
      </c>
    </row>
    <row r="1347" spans="1:7" ht="15.75" hidden="1" customHeight="1" x14ac:dyDescent="0.2">
      <c r="A1347" s="5">
        <v>44</v>
      </c>
      <c r="B1347" s="5" t="s">
        <v>82</v>
      </c>
      <c r="C1347" s="5" t="s">
        <v>81</v>
      </c>
      <c r="D1347" s="5">
        <v>2010</v>
      </c>
      <c r="E1347" s="5" t="s">
        <v>169</v>
      </c>
      <c r="F1347" s="4">
        <v>90831</v>
      </c>
      <c r="G1347" s="4">
        <f>VLOOKUP($A1347,הגדרות!$A$20:$B$90,2,FALSE)</f>
        <v>7</v>
      </c>
    </row>
    <row r="1348" spans="1:7" ht="15.75" hidden="1" customHeight="1" x14ac:dyDescent="0.2">
      <c r="A1348" s="5">
        <v>44</v>
      </c>
      <c r="B1348" s="5" t="s">
        <v>82</v>
      </c>
      <c r="C1348" s="5" t="s">
        <v>81</v>
      </c>
      <c r="D1348" s="5">
        <v>2010</v>
      </c>
      <c r="E1348" s="5" t="s">
        <v>170</v>
      </c>
      <c r="F1348" s="5">
        <v>363</v>
      </c>
      <c r="G1348" s="4">
        <f>VLOOKUP($A1348,הגדרות!$A$20:$B$90,2,FALSE)</f>
        <v>7</v>
      </c>
    </row>
    <row r="1349" spans="1:7" ht="15.75" hidden="1" customHeight="1" x14ac:dyDescent="0.2">
      <c r="A1349" s="5">
        <v>44</v>
      </c>
      <c r="B1349" s="5" t="s">
        <v>82</v>
      </c>
      <c r="C1349" s="5" t="s">
        <v>81</v>
      </c>
      <c r="D1349" s="5">
        <v>2010</v>
      </c>
      <c r="E1349" s="5" t="s">
        <v>171</v>
      </c>
      <c r="F1349" s="4">
        <v>40815</v>
      </c>
      <c r="G1349" s="4">
        <f>VLOOKUP($A1349,הגדרות!$A$20:$B$90,2,FALSE)</f>
        <v>7</v>
      </c>
    </row>
    <row r="1350" spans="1:7" ht="15.75" hidden="1" customHeight="1" x14ac:dyDescent="0.2">
      <c r="A1350" s="5">
        <v>44</v>
      </c>
      <c r="B1350" s="5" t="s">
        <v>82</v>
      </c>
      <c r="C1350" s="5" t="s">
        <v>81</v>
      </c>
      <c r="D1350" s="5">
        <v>2011</v>
      </c>
      <c r="E1350" s="5" t="s">
        <v>168</v>
      </c>
      <c r="F1350" s="5">
        <v>660</v>
      </c>
      <c r="G1350" s="4">
        <f>VLOOKUP($A1350,הגדרות!$A$20:$B$90,2,FALSE)</f>
        <v>7</v>
      </c>
    </row>
    <row r="1351" spans="1:7" ht="15.75" hidden="1" customHeight="1" x14ac:dyDescent="0.2">
      <c r="A1351" s="5">
        <v>44</v>
      </c>
      <c r="B1351" s="5" t="s">
        <v>82</v>
      </c>
      <c r="C1351" s="5" t="s">
        <v>81</v>
      </c>
      <c r="D1351" s="5">
        <v>2011</v>
      </c>
      <c r="E1351" s="5" t="s">
        <v>169</v>
      </c>
      <c r="F1351" s="4">
        <v>91630</v>
      </c>
      <c r="G1351" s="4">
        <f>VLOOKUP($A1351,הגדרות!$A$20:$B$90,2,FALSE)</f>
        <v>7</v>
      </c>
    </row>
    <row r="1352" spans="1:7" ht="15.75" hidden="1" customHeight="1" x14ac:dyDescent="0.2">
      <c r="A1352" s="5">
        <v>44</v>
      </c>
      <c r="B1352" s="5" t="s">
        <v>82</v>
      </c>
      <c r="C1352" s="5" t="s">
        <v>81</v>
      </c>
      <c r="D1352" s="5">
        <v>2011</v>
      </c>
      <c r="E1352" s="5" t="s">
        <v>170</v>
      </c>
      <c r="F1352" s="5">
        <v>367</v>
      </c>
      <c r="G1352" s="4">
        <f>VLOOKUP($A1352,הגדרות!$A$20:$B$90,2,FALSE)</f>
        <v>7</v>
      </c>
    </row>
    <row r="1353" spans="1:7" ht="15.75" hidden="1" customHeight="1" x14ac:dyDescent="0.2">
      <c r="A1353" s="5">
        <v>44</v>
      </c>
      <c r="B1353" s="5" t="s">
        <v>82</v>
      </c>
      <c r="C1353" s="5" t="s">
        <v>81</v>
      </c>
      <c r="D1353" s="5">
        <v>2011</v>
      </c>
      <c r="E1353" s="5" t="s">
        <v>171</v>
      </c>
      <c r="F1353" s="4">
        <v>40915</v>
      </c>
      <c r="G1353" s="4">
        <f>VLOOKUP($A1353,הגדרות!$A$20:$B$90,2,FALSE)</f>
        <v>7</v>
      </c>
    </row>
    <row r="1354" spans="1:7" ht="15.75" hidden="1" customHeight="1" x14ac:dyDescent="0.2">
      <c r="A1354" s="5">
        <v>44</v>
      </c>
      <c r="B1354" s="5" t="s">
        <v>82</v>
      </c>
      <c r="C1354" s="5" t="s">
        <v>81</v>
      </c>
      <c r="D1354" s="5">
        <v>2012</v>
      </c>
      <c r="E1354" s="5" t="s">
        <v>168</v>
      </c>
      <c r="F1354" s="5">
        <v>660</v>
      </c>
      <c r="G1354" s="4">
        <f>VLOOKUP($A1354,הגדרות!$A$20:$B$90,2,FALSE)</f>
        <v>7</v>
      </c>
    </row>
    <row r="1355" spans="1:7" ht="15.75" hidden="1" customHeight="1" x14ac:dyDescent="0.2">
      <c r="A1355" s="5">
        <v>44</v>
      </c>
      <c r="B1355" s="5" t="s">
        <v>82</v>
      </c>
      <c r="C1355" s="5" t="s">
        <v>81</v>
      </c>
      <c r="D1355" s="5">
        <v>2012</v>
      </c>
      <c r="E1355" s="5" t="s">
        <v>169</v>
      </c>
      <c r="F1355" s="4">
        <v>94692</v>
      </c>
      <c r="G1355" s="4">
        <f>VLOOKUP($A1355,הגדרות!$A$20:$B$90,2,FALSE)</f>
        <v>7</v>
      </c>
    </row>
    <row r="1356" spans="1:7" ht="15.75" hidden="1" customHeight="1" x14ac:dyDescent="0.2">
      <c r="A1356" s="5">
        <v>44</v>
      </c>
      <c r="B1356" s="5" t="s">
        <v>82</v>
      </c>
      <c r="C1356" s="5" t="s">
        <v>81</v>
      </c>
      <c r="D1356" s="5">
        <v>2012</v>
      </c>
      <c r="E1356" s="5" t="s">
        <v>170</v>
      </c>
      <c r="F1356" s="5">
        <v>366</v>
      </c>
      <c r="G1356" s="4">
        <f>VLOOKUP($A1356,הגדרות!$A$20:$B$90,2,FALSE)</f>
        <v>7</v>
      </c>
    </row>
    <row r="1357" spans="1:7" ht="15.75" hidden="1" customHeight="1" x14ac:dyDescent="0.2">
      <c r="A1357" s="5">
        <v>44</v>
      </c>
      <c r="B1357" s="5" t="s">
        <v>82</v>
      </c>
      <c r="C1357" s="5" t="s">
        <v>81</v>
      </c>
      <c r="D1357" s="5">
        <v>2012</v>
      </c>
      <c r="E1357" s="5" t="s">
        <v>171</v>
      </c>
      <c r="F1357" s="4">
        <v>41006</v>
      </c>
      <c r="G1357" s="4">
        <f>VLOOKUP($A1357,הגדרות!$A$20:$B$90,2,FALSE)</f>
        <v>7</v>
      </c>
    </row>
    <row r="1358" spans="1:7" ht="15.75" hidden="1" customHeight="1" x14ac:dyDescent="0.2">
      <c r="A1358" s="5">
        <v>44</v>
      </c>
      <c r="B1358" s="5" t="s">
        <v>82</v>
      </c>
      <c r="C1358" s="5" t="s">
        <v>81</v>
      </c>
      <c r="D1358" s="5">
        <v>2013</v>
      </c>
      <c r="E1358" s="5" t="s">
        <v>168</v>
      </c>
      <c r="F1358" s="5">
        <v>684</v>
      </c>
      <c r="G1358" s="4">
        <f>VLOOKUP($A1358,הגדרות!$A$20:$B$90,2,FALSE)</f>
        <v>7</v>
      </c>
    </row>
    <row r="1359" spans="1:7" ht="15.75" hidden="1" customHeight="1" x14ac:dyDescent="0.2">
      <c r="A1359" s="5">
        <v>44</v>
      </c>
      <c r="B1359" s="5" t="s">
        <v>82</v>
      </c>
      <c r="C1359" s="5" t="s">
        <v>81</v>
      </c>
      <c r="D1359" s="5">
        <v>2013</v>
      </c>
      <c r="E1359" s="5" t="s">
        <v>169</v>
      </c>
      <c r="F1359" s="4">
        <v>100161</v>
      </c>
      <c r="G1359" s="4">
        <f>VLOOKUP($A1359,הגדרות!$A$20:$B$90,2,FALSE)</f>
        <v>7</v>
      </c>
    </row>
    <row r="1360" spans="1:7" ht="15.75" hidden="1" customHeight="1" x14ac:dyDescent="0.2">
      <c r="A1360" s="5">
        <v>44</v>
      </c>
      <c r="B1360" s="5" t="s">
        <v>82</v>
      </c>
      <c r="C1360" s="5" t="s">
        <v>81</v>
      </c>
      <c r="D1360" s="5">
        <v>2013</v>
      </c>
      <c r="E1360" s="5" t="s">
        <v>170</v>
      </c>
      <c r="F1360" s="5">
        <v>376</v>
      </c>
      <c r="G1360" s="4">
        <f>VLOOKUP($A1360,הגדרות!$A$20:$B$90,2,FALSE)</f>
        <v>7</v>
      </c>
    </row>
    <row r="1361" spans="1:7" ht="15.75" hidden="1" customHeight="1" x14ac:dyDescent="0.2">
      <c r="A1361" s="5">
        <v>44</v>
      </c>
      <c r="B1361" s="5" t="s">
        <v>82</v>
      </c>
      <c r="C1361" s="5" t="s">
        <v>81</v>
      </c>
      <c r="D1361" s="5">
        <v>2013</v>
      </c>
      <c r="E1361" s="5" t="s">
        <v>171</v>
      </c>
      <c r="F1361" s="4">
        <v>41888</v>
      </c>
      <c r="G1361" s="4">
        <f>VLOOKUP($A1361,הגדרות!$A$20:$B$90,2,FALSE)</f>
        <v>7</v>
      </c>
    </row>
    <row r="1362" spans="1:7" ht="15.75" hidden="1" customHeight="1" x14ac:dyDescent="0.2">
      <c r="A1362" s="5">
        <v>44</v>
      </c>
      <c r="B1362" s="5" t="s">
        <v>82</v>
      </c>
      <c r="C1362" s="5" t="s">
        <v>81</v>
      </c>
      <c r="D1362" s="5">
        <v>2014</v>
      </c>
      <c r="E1362" s="5" t="s">
        <v>168</v>
      </c>
      <c r="F1362" s="5">
        <v>725</v>
      </c>
      <c r="G1362" s="4">
        <f>VLOOKUP($A1362,הגדרות!$A$20:$B$90,2,FALSE)</f>
        <v>7</v>
      </c>
    </row>
    <row r="1363" spans="1:7" ht="15.75" hidden="1" customHeight="1" x14ac:dyDescent="0.2">
      <c r="A1363" s="5">
        <v>44</v>
      </c>
      <c r="B1363" s="5" t="s">
        <v>82</v>
      </c>
      <c r="C1363" s="5" t="s">
        <v>81</v>
      </c>
      <c r="D1363" s="5">
        <v>2014</v>
      </c>
      <c r="E1363" s="5" t="s">
        <v>169</v>
      </c>
      <c r="F1363" s="4">
        <v>105796</v>
      </c>
      <c r="G1363" s="4">
        <f>VLOOKUP($A1363,הגדרות!$A$20:$B$90,2,FALSE)</f>
        <v>7</v>
      </c>
    </row>
    <row r="1364" spans="1:7" ht="15.75" hidden="1" customHeight="1" x14ac:dyDescent="0.2">
      <c r="A1364" s="5">
        <v>44</v>
      </c>
      <c r="B1364" s="5" t="s">
        <v>82</v>
      </c>
      <c r="C1364" s="5" t="s">
        <v>81</v>
      </c>
      <c r="D1364" s="5">
        <v>2014</v>
      </c>
      <c r="E1364" s="5" t="s">
        <v>170</v>
      </c>
      <c r="F1364" s="5">
        <v>393</v>
      </c>
      <c r="G1364" s="4">
        <f>VLOOKUP($A1364,הגדרות!$A$20:$B$90,2,FALSE)</f>
        <v>7</v>
      </c>
    </row>
    <row r="1365" spans="1:7" ht="15.75" hidden="1" customHeight="1" x14ac:dyDescent="0.2">
      <c r="A1365" s="5">
        <v>44</v>
      </c>
      <c r="B1365" s="5" t="s">
        <v>82</v>
      </c>
      <c r="C1365" s="5" t="s">
        <v>81</v>
      </c>
      <c r="D1365" s="5">
        <v>2014</v>
      </c>
      <c r="E1365" s="5" t="s">
        <v>171</v>
      </c>
      <c r="F1365" s="4">
        <v>44576</v>
      </c>
      <c r="G1365" s="4">
        <f>VLOOKUP($A1365,הגדרות!$A$20:$B$90,2,FALSE)</f>
        <v>7</v>
      </c>
    </row>
    <row r="1366" spans="1:7" ht="15.75" hidden="1" customHeight="1" x14ac:dyDescent="0.2">
      <c r="A1366" s="5">
        <v>44</v>
      </c>
      <c r="B1366" s="5" t="s">
        <v>82</v>
      </c>
      <c r="C1366" s="5" t="s">
        <v>81</v>
      </c>
      <c r="D1366" s="5">
        <v>2015</v>
      </c>
      <c r="E1366" s="5" t="s">
        <v>168</v>
      </c>
      <c r="F1366" s="5">
        <v>747</v>
      </c>
      <c r="G1366" s="4">
        <f>VLOOKUP($A1366,הגדרות!$A$20:$B$90,2,FALSE)</f>
        <v>7</v>
      </c>
    </row>
    <row r="1367" spans="1:7" ht="15.75" hidden="1" customHeight="1" x14ac:dyDescent="0.2">
      <c r="A1367" s="5">
        <v>44</v>
      </c>
      <c r="B1367" s="5" t="s">
        <v>82</v>
      </c>
      <c r="C1367" s="5" t="s">
        <v>81</v>
      </c>
      <c r="D1367" s="5">
        <v>2015</v>
      </c>
      <c r="E1367" s="5" t="s">
        <v>169</v>
      </c>
      <c r="F1367" s="4">
        <v>105378</v>
      </c>
      <c r="G1367" s="4">
        <f>VLOOKUP($A1367,הגדרות!$A$20:$B$90,2,FALSE)</f>
        <v>7</v>
      </c>
    </row>
    <row r="1368" spans="1:7" ht="15.75" hidden="1" customHeight="1" x14ac:dyDescent="0.2">
      <c r="A1368" s="5">
        <v>44</v>
      </c>
      <c r="B1368" s="5" t="s">
        <v>82</v>
      </c>
      <c r="C1368" s="5" t="s">
        <v>81</v>
      </c>
      <c r="D1368" s="5">
        <v>2015</v>
      </c>
      <c r="E1368" s="5" t="s">
        <v>170</v>
      </c>
      <c r="F1368" s="5">
        <v>416</v>
      </c>
      <c r="G1368" s="4">
        <f>VLOOKUP($A1368,הגדרות!$A$20:$B$90,2,FALSE)</f>
        <v>7</v>
      </c>
    </row>
    <row r="1369" spans="1:7" ht="15.75" hidden="1" customHeight="1" x14ac:dyDescent="0.2">
      <c r="A1369" s="5">
        <v>44</v>
      </c>
      <c r="B1369" s="5" t="s">
        <v>82</v>
      </c>
      <c r="C1369" s="5" t="s">
        <v>81</v>
      </c>
      <c r="D1369" s="5">
        <v>2015</v>
      </c>
      <c r="E1369" s="5" t="s">
        <v>171</v>
      </c>
      <c r="F1369" s="4">
        <v>46611</v>
      </c>
      <c r="G1369" s="4">
        <f>VLOOKUP($A1369,הגדרות!$A$20:$B$90,2,FALSE)</f>
        <v>7</v>
      </c>
    </row>
    <row r="1370" spans="1:7" ht="15.75" hidden="1" customHeight="1" x14ac:dyDescent="0.2">
      <c r="A1370" s="5">
        <v>1</v>
      </c>
      <c r="B1370" s="5" t="s">
        <v>161</v>
      </c>
      <c r="C1370" s="5" t="s">
        <v>160</v>
      </c>
      <c r="D1370" s="5">
        <v>2010</v>
      </c>
      <c r="E1370" s="5" t="s">
        <v>168</v>
      </c>
      <c r="G1370" s="4">
        <f>VLOOKUP($A1370,הגדרות!$A$20:$B$90,2,FALSE)</f>
        <v>1</v>
      </c>
    </row>
    <row r="1371" spans="1:7" ht="15.75" hidden="1" customHeight="1" x14ac:dyDescent="0.2">
      <c r="A1371" s="5">
        <v>1</v>
      </c>
      <c r="B1371" s="5" t="s">
        <v>161</v>
      </c>
      <c r="C1371" s="5" t="s">
        <v>160</v>
      </c>
      <c r="D1371" s="5">
        <v>2010</v>
      </c>
      <c r="E1371" s="5" t="s">
        <v>169</v>
      </c>
      <c r="G1371" s="4">
        <f>VLOOKUP($A1371,הגדרות!$A$20:$B$90,2,FALSE)</f>
        <v>1</v>
      </c>
    </row>
    <row r="1372" spans="1:7" ht="15.75" hidden="1" customHeight="1" x14ac:dyDescent="0.2">
      <c r="A1372" s="5">
        <v>1</v>
      </c>
      <c r="B1372" s="5" t="s">
        <v>161</v>
      </c>
      <c r="C1372" s="5" t="s">
        <v>160</v>
      </c>
      <c r="D1372" s="5">
        <v>2010</v>
      </c>
      <c r="E1372" s="5" t="s">
        <v>170</v>
      </c>
      <c r="G1372" s="4">
        <f>VLOOKUP($A1372,הגדרות!$A$20:$B$90,2,FALSE)</f>
        <v>1</v>
      </c>
    </row>
    <row r="1373" spans="1:7" ht="15.75" hidden="1" customHeight="1" x14ac:dyDescent="0.2">
      <c r="A1373" s="5">
        <v>1</v>
      </c>
      <c r="B1373" s="5" t="s">
        <v>161</v>
      </c>
      <c r="C1373" s="5" t="s">
        <v>160</v>
      </c>
      <c r="D1373" s="5">
        <v>2010</v>
      </c>
      <c r="E1373" s="5" t="s">
        <v>171</v>
      </c>
      <c r="G1373" s="4">
        <f>VLOOKUP($A1373,הגדרות!$A$20:$B$90,2,FALSE)</f>
        <v>1</v>
      </c>
    </row>
    <row r="1374" spans="1:7" ht="15.75" hidden="1" customHeight="1" x14ac:dyDescent="0.2">
      <c r="A1374" s="5">
        <v>1</v>
      </c>
      <c r="B1374" s="5" t="s">
        <v>161</v>
      </c>
      <c r="C1374" s="5" t="s">
        <v>160</v>
      </c>
      <c r="D1374" s="5">
        <v>2011</v>
      </c>
      <c r="E1374" s="5" t="s">
        <v>168</v>
      </c>
      <c r="G1374" s="4">
        <f>VLOOKUP($A1374,הגדרות!$A$20:$B$90,2,FALSE)</f>
        <v>1</v>
      </c>
    </row>
    <row r="1375" spans="1:7" ht="15.75" hidden="1" customHeight="1" x14ac:dyDescent="0.2">
      <c r="A1375" s="5">
        <v>1</v>
      </c>
      <c r="B1375" s="5" t="s">
        <v>161</v>
      </c>
      <c r="C1375" s="5" t="s">
        <v>160</v>
      </c>
      <c r="D1375" s="5">
        <v>2011</v>
      </c>
      <c r="E1375" s="5" t="s">
        <v>169</v>
      </c>
      <c r="G1375" s="4">
        <f>VLOOKUP($A1375,הגדרות!$A$20:$B$90,2,FALSE)</f>
        <v>1</v>
      </c>
    </row>
    <row r="1376" spans="1:7" ht="15.75" hidden="1" customHeight="1" x14ac:dyDescent="0.2">
      <c r="A1376" s="5">
        <v>1</v>
      </c>
      <c r="B1376" s="5" t="s">
        <v>161</v>
      </c>
      <c r="C1376" s="5" t="s">
        <v>160</v>
      </c>
      <c r="D1376" s="5">
        <v>2011</v>
      </c>
      <c r="E1376" s="5" t="s">
        <v>170</v>
      </c>
      <c r="G1376" s="4">
        <f>VLOOKUP($A1376,הגדרות!$A$20:$B$90,2,FALSE)</f>
        <v>1</v>
      </c>
    </row>
    <row r="1377" spans="1:7" ht="15.75" hidden="1" customHeight="1" x14ac:dyDescent="0.2">
      <c r="A1377" s="5">
        <v>1</v>
      </c>
      <c r="B1377" s="5" t="s">
        <v>161</v>
      </c>
      <c r="C1377" s="5" t="s">
        <v>160</v>
      </c>
      <c r="D1377" s="5">
        <v>2011</v>
      </c>
      <c r="E1377" s="5" t="s">
        <v>171</v>
      </c>
      <c r="G1377" s="4">
        <f>VLOOKUP($A1377,הגדרות!$A$20:$B$90,2,FALSE)</f>
        <v>1</v>
      </c>
    </row>
    <row r="1378" spans="1:7" ht="15.75" hidden="1" customHeight="1" x14ac:dyDescent="0.2">
      <c r="A1378" s="5">
        <v>1</v>
      </c>
      <c r="B1378" s="5" t="s">
        <v>161</v>
      </c>
      <c r="C1378" s="5" t="s">
        <v>160</v>
      </c>
      <c r="D1378" s="5">
        <v>2012</v>
      </c>
      <c r="E1378" s="5" t="s">
        <v>168</v>
      </c>
      <c r="G1378" s="4">
        <f>VLOOKUP($A1378,הגדרות!$A$20:$B$90,2,FALSE)</f>
        <v>1</v>
      </c>
    </row>
    <row r="1379" spans="1:7" ht="15.75" hidden="1" customHeight="1" x14ac:dyDescent="0.2">
      <c r="A1379" s="5">
        <v>1</v>
      </c>
      <c r="B1379" s="5" t="s">
        <v>161</v>
      </c>
      <c r="C1379" s="5" t="s">
        <v>160</v>
      </c>
      <c r="D1379" s="5">
        <v>2012</v>
      </c>
      <c r="E1379" s="5" t="s">
        <v>169</v>
      </c>
      <c r="G1379" s="4">
        <f>VLOOKUP($A1379,הגדרות!$A$20:$B$90,2,FALSE)</f>
        <v>1</v>
      </c>
    </row>
    <row r="1380" spans="1:7" ht="15.75" hidden="1" customHeight="1" x14ac:dyDescent="0.2">
      <c r="A1380" s="5">
        <v>1</v>
      </c>
      <c r="B1380" s="5" t="s">
        <v>161</v>
      </c>
      <c r="C1380" s="5" t="s">
        <v>160</v>
      </c>
      <c r="D1380" s="5">
        <v>2012</v>
      </c>
      <c r="E1380" s="5" t="s">
        <v>170</v>
      </c>
      <c r="G1380" s="4">
        <f>VLOOKUP($A1380,הגדרות!$A$20:$B$90,2,FALSE)</f>
        <v>1</v>
      </c>
    </row>
    <row r="1381" spans="1:7" ht="15.75" hidden="1" customHeight="1" x14ac:dyDescent="0.2">
      <c r="A1381" s="5">
        <v>1</v>
      </c>
      <c r="B1381" s="5" t="s">
        <v>161</v>
      </c>
      <c r="C1381" s="5" t="s">
        <v>160</v>
      </c>
      <c r="D1381" s="5">
        <v>2012</v>
      </c>
      <c r="E1381" s="5" t="s">
        <v>171</v>
      </c>
      <c r="G1381" s="4">
        <f>VLOOKUP($A1381,הגדרות!$A$20:$B$90,2,FALSE)</f>
        <v>1</v>
      </c>
    </row>
    <row r="1382" spans="1:7" ht="15.75" hidden="1" customHeight="1" x14ac:dyDescent="0.2">
      <c r="A1382" s="5">
        <v>1</v>
      </c>
      <c r="B1382" s="5" t="s">
        <v>161</v>
      </c>
      <c r="C1382" s="5" t="s">
        <v>160</v>
      </c>
      <c r="D1382" s="5">
        <v>2013</v>
      </c>
      <c r="E1382" s="5" t="s">
        <v>168</v>
      </c>
      <c r="G1382" s="4">
        <f>VLOOKUP($A1382,הגדרות!$A$20:$B$90,2,FALSE)</f>
        <v>1</v>
      </c>
    </row>
    <row r="1383" spans="1:7" ht="15.75" hidden="1" customHeight="1" x14ac:dyDescent="0.2">
      <c r="A1383" s="5">
        <v>1</v>
      </c>
      <c r="B1383" s="5" t="s">
        <v>161</v>
      </c>
      <c r="C1383" s="5" t="s">
        <v>160</v>
      </c>
      <c r="D1383" s="5">
        <v>2013</v>
      </c>
      <c r="E1383" s="5" t="s">
        <v>169</v>
      </c>
      <c r="G1383" s="4">
        <f>VLOOKUP($A1383,הגדרות!$A$20:$B$90,2,FALSE)</f>
        <v>1</v>
      </c>
    </row>
    <row r="1384" spans="1:7" ht="15.75" hidden="1" customHeight="1" x14ac:dyDescent="0.2">
      <c r="A1384" s="5">
        <v>1</v>
      </c>
      <c r="B1384" s="5" t="s">
        <v>161</v>
      </c>
      <c r="C1384" s="5" t="s">
        <v>160</v>
      </c>
      <c r="D1384" s="5">
        <v>2013</v>
      </c>
      <c r="E1384" s="5" t="s">
        <v>170</v>
      </c>
      <c r="G1384" s="4">
        <f>VLOOKUP($A1384,הגדרות!$A$20:$B$90,2,FALSE)</f>
        <v>1</v>
      </c>
    </row>
    <row r="1385" spans="1:7" ht="15.75" hidden="1" customHeight="1" x14ac:dyDescent="0.2">
      <c r="A1385" s="5">
        <v>1</v>
      </c>
      <c r="B1385" s="5" t="s">
        <v>161</v>
      </c>
      <c r="C1385" s="5" t="s">
        <v>160</v>
      </c>
      <c r="D1385" s="5">
        <v>2013</v>
      </c>
      <c r="E1385" s="5" t="s">
        <v>171</v>
      </c>
      <c r="G1385" s="4">
        <f>VLOOKUP($A1385,הגדרות!$A$20:$B$90,2,FALSE)</f>
        <v>1</v>
      </c>
    </row>
    <row r="1386" spans="1:7" ht="15.75" hidden="1" customHeight="1" x14ac:dyDescent="0.2">
      <c r="A1386" s="5">
        <v>1</v>
      </c>
      <c r="B1386" s="5" t="s">
        <v>161</v>
      </c>
      <c r="C1386" s="5" t="s">
        <v>160</v>
      </c>
      <c r="D1386" s="5">
        <v>2014</v>
      </c>
      <c r="E1386" s="5" t="s">
        <v>168</v>
      </c>
      <c r="G1386" s="4">
        <f>VLOOKUP($A1386,הגדרות!$A$20:$B$90,2,FALSE)</f>
        <v>1</v>
      </c>
    </row>
    <row r="1387" spans="1:7" ht="15.75" hidden="1" customHeight="1" x14ac:dyDescent="0.2">
      <c r="A1387" s="5">
        <v>1</v>
      </c>
      <c r="B1387" s="5" t="s">
        <v>161</v>
      </c>
      <c r="C1387" s="5" t="s">
        <v>160</v>
      </c>
      <c r="D1387" s="5">
        <v>2014</v>
      </c>
      <c r="E1387" s="5" t="s">
        <v>169</v>
      </c>
      <c r="G1387" s="4">
        <f>VLOOKUP($A1387,הגדרות!$A$20:$B$90,2,FALSE)</f>
        <v>1</v>
      </c>
    </row>
    <row r="1388" spans="1:7" ht="15.75" hidden="1" customHeight="1" x14ac:dyDescent="0.2">
      <c r="A1388" s="5">
        <v>1</v>
      </c>
      <c r="B1388" s="5" t="s">
        <v>161</v>
      </c>
      <c r="C1388" s="5" t="s">
        <v>160</v>
      </c>
      <c r="D1388" s="5">
        <v>2014</v>
      </c>
      <c r="E1388" s="5" t="s">
        <v>170</v>
      </c>
      <c r="G1388" s="4">
        <f>VLOOKUP($A1388,הגדרות!$A$20:$B$90,2,FALSE)</f>
        <v>1</v>
      </c>
    </row>
    <row r="1389" spans="1:7" ht="15.75" hidden="1" customHeight="1" x14ac:dyDescent="0.2">
      <c r="A1389" s="5">
        <v>1</v>
      </c>
      <c r="B1389" s="5" t="s">
        <v>161</v>
      </c>
      <c r="C1389" s="5" t="s">
        <v>160</v>
      </c>
      <c r="D1389" s="5">
        <v>2014</v>
      </c>
      <c r="E1389" s="5" t="s">
        <v>171</v>
      </c>
      <c r="G1389" s="4">
        <f>VLOOKUP($A1389,הגדרות!$A$20:$B$90,2,FALSE)</f>
        <v>1</v>
      </c>
    </row>
    <row r="1390" spans="1:7" ht="15.75" hidden="1" customHeight="1" x14ac:dyDescent="0.2">
      <c r="A1390" s="5">
        <v>1</v>
      </c>
      <c r="B1390" s="5" t="s">
        <v>161</v>
      </c>
      <c r="C1390" s="5" t="s">
        <v>160</v>
      </c>
      <c r="D1390" s="5">
        <v>2015</v>
      </c>
      <c r="E1390" s="5" t="s">
        <v>168</v>
      </c>
      <c r="G1390" s="4">
        <f>VLOOKUP($A1390,הגדרות!$A$20:$B$90,2,FALSE)</f>
        <v>1</v>
      </c>
    </row>
    <row r="1391" spans="1:7" ht="15.75" hidden="1" customHeight="1" x14ac:dyDescent="0.2">
      <c r="A1391" s="5">
        <v>1</v>
      </c>
      <c r="B1391" s="5" t="s">
        <v>161</v>
      </c>
      <c r="C1391" s="5" t="s">
        <v>160</v>
      </c>
      <c r="D1391" s="5">
        <v>2015</v>
      </c>
      <c r="E1391" s="5" t="s">
        <v>169</v>
      </c>
      <c r="G1391" s="4">
        <f>VLOOKUP($A1391,הגדרות!$A$20:$B$90,2,FALSE)</f>
        <v>1</v>
      </c>
    </row>
    <row r="1392" spans="1:7" ht="15.75" hidden="1" customHeight="1" x14ac:dyDescent="0.2">
      <c r="A1392" s="5">
        <v>1</v>
      </c>
      <c r="B1392" s="5" t="s">
        <v>161</v>
      </c>
      <c r="C1392" s="5" t="s">
        <v>160</v>
      </c>
      <c r="D1392" s="5">
        <v>2015</v>
      </c>
      <c r="E1392" s="5" t="s">
        <v>170</v>
      </c>
      <c r="G1392" s="4">
        <f>VLOOKUP($A1392,הגדרות!$A$20:$B$90,2,FALSE)</f>
        <v>1</v>
      </c>
    </row>
    <row r="1393" spans="1:7" ht="15.75" hidden="1" customHeight="1" x14ac:dyDescent="0.2">
      <c r="A1393" s="5">
        <v>1</v>
      </c>
      <c r="B1393" s="5" t="s">
        <v>161</v>
      </c>
      <c r="C1393" s="5" t="s">
        <v>160</v>
      </c>
      <c r="D1393" s="5">
        <v>2015</v>
      </c>
      <c r="E1393" s="5" t="s">
        <v>171</v>
      </c>
      <c r="G1393" s="4">
        <f>VLOOKUP($A1393,הגדרות!$A$20:$B$90,2,FALSE)</f>
        <v>1</v>
      </c>
    </row>
    <row r="1394" spans="1:7" ht="15.75" hidden="1" customHeight="1" x14ac:dyDescent="0.2">
      <c r="A1394" s="5">
        <v>11</v>
      </c>
      <c r="B1394" s="5" t="s">
        <v>155</v>
      </c>
      <c r="C1394" s="5" t="s">
        <v>154</v>
      </c>
      <c r="D1394" s="5">
        <v>2010</v>
      </c>
      <c r="E1394" s="5" t="s">
        <v>168</v>
      </c>
      <c r="G1394" s="4">
        <f>VLOOKUP($A1394,הגדרות!$A$20:$B$90,2,FALSE)</f>
        <v>1</v>
      </c>
    </row>
    <row r="1395" spans="1:7" ht="15.75" hidden="1" customHeight="1" x14ac:dyDescent="0.2">
      <c r="A1395" s="5">
        <v>11</v>
      </c>
      <c r="B1395" s="5" t="s">
        <v>155</v>
      </c>
      <c r="C1395" s="5" t="s">
        <v>154</v>
      </c>
      <c r="D1395" s="5">
        <v>2010</v>
      </c>
      <c r="E1395" s="5" t="s">
        <v>169</v>
      </c>
      <c r="G1395" s="4">
        <f>VLOOKUP($A1395,הגדרות!$A$20:$B$90,2,FALSE)</f>
        <v>1</v>
      </c>
    </row>
    <row r="1396" spans="1:7" ht="15.75" hidden="1" customHeight="1" x14ac:dyDescent="0.2">
      <c r="A1396" s="5">
        <v>11</v>
      </c>
      <c r="B1396" s="5" t="s">
        <v>155</v>
      </c>
      <c r="C1396" s="5" t="s">
        <v>154</v>
      </c>
      <c r="D1396" s="5">
        <v>2010</v>
      </c>
      <c r="E1396" s="5" t="s">
        <v>170</v>
      </c>
      <c r="G1396" s="4">
        <f>VLOOKUP($A1396,הגדרות!$A$20:$B$90,2,FALSE)</f>
        <v>1</v>
      </c>
    </row>
    <row r="1397" spans="1:7" ht="15.75" hidden="1" customHeight="1" x14ac:dyDescent="0.2">
      <c r="A1397" s="5">
        <v>11</v>
      </c>
      <c r="B1397" s="5" t="s">
        <v>155</v>
      </c>
      <c r="C1397" s="5" t="s">
        <v>154</v>
      </c>
      <c r="D1397" s="5">
        <v>2010</v>
      </c>
      <c r="E1397" s="5" t="s">
        <v>171</v>
      </c>
      <c r="G1397" s="4">
        <f>VLOOKUP($A1397,הגדרות!$A$20:$B$90,2,FALSE)</f>
        <v>1</v>
      </c>
    </row>
    <row r="1398" spans="1:7" ht="15.75" hidden="1" customHeight="1" x14ac:dyDescent="0.2">
      <c r="A1398" s="5">
        <v>11</v>
      </c>
      <c r="B1398" s="5" t="s">
        <v>155</v>
      </c>
      <c r="C1398" s="5" t="s">
        <v>154</v>
      </c>
      <c r="D1398" s="5">
        <v>2011</v>
      </c>
      <c r="E1398" s="5" t="s">
        <v>168</v>
      </c>
      <c r="G1398" s="4">
        <f>VLOOKUP($A1398,הגדרות!$A$20:$B$90,2,FALSE)</f>
        <v>1</v>
      </c>
    </row>
    <row r="1399" spans="1:7" ht="15.75" hidden="1" customHeight="1" x14ac:dyDescent="0.2">
      <c r="A1399" s="5">
        <v>11</v>
      </c>
      <c r="B1399" s="5" t="s">
        <v>155</v>
      </c>
      <c r="C1399" s="5" t="s">
        <v>154</v>
      </c>
      <c r="D1399" s="5">
        <v>2011</v>
      </c>
      <c r="E1399" s="5" t="s">
        <v>169</v>
      </c>
      <c r="G1399" s="4">
        <f>VLOOKUP($A1399,הגדרות!$A$20:$B$90,2,FALSE)</f>
        <v>1</v>
      </c>
    </row>
    <row r="1400" spans="1:7" ht="15.75" hidden="1" customHeight="1" x14ac:dyDescent="0.2">
      <c r="A1400" s="5">
        <v>11</v>
      </c>
      <c r="B1400" s="5" t="s">
        <v>155</v>
      </c>
      <c r="C1400" s="5" t="s">
        <v>154</v>
      </c>
      <c r="D1400" s="5">
        <v>2011</v>
      </c>
      <c r="E1400" s="5" t="s">
        <v>170</v>
      </c>
      <c r="G1400" s="4">
        <f>VLOOKUP($A1400,הגדרות!$A$20:$B$90,2,FALSE)</f>
        <v>1</v>
      </c>
    </row>
    <row r="1401" spans="1:7" ht="15.75" hidden="1" customHeight="1" x14ac:dyDescent="0.2">
      <c r="A1401" s="5">
        <v>11</v>
      </c>
      <c r="B1401" s="5" t="s">
        <v>155</v>
      </c>
      <c r="C1401" s="5" t="s">
        <v>154</v>
      </c>
      <c r="D1401" s="5">
        <v>2011</v>
      </c>
      <c r="E1401" s="5" t="s">
        <v>171</v>
      </c>
      <c r="G1401" s="4">
        <f>VLOOKUP($A1401,הגדרות!$A$20:$B$90,2,FALSE)</f>
        <v>1</v>
      </c>
    </row>
    <row r="1402" spans="1:7" ht="15.75" hidden="1" customHeight="1" x14ac:dyDescent="0.2">
      <c r="A1402" s="5">
        <v>11</v>
      </c>
      <c r="B1402" s="5" t="s">
        <v>155</v>
      </c>
      <c r="C1402" s="5" t="s">
        <v>154</v>
      </c>
      <c r="D1402" s="5">
        <v>2012</v>
      </c>
      <c r="E1402" s="5" t="s">
        <v>168</v>
      </c>
      <c r="G1402" s="4">
        <f>VLOOKUP($A1402,הגדרות!$A$20:$B$90,2,FALSE)</f>
        <v>1</v>
      </c>
    </row>
    <row r="1403" spans="1:7" ht="15.75" hidden="1" customHeight="1" x14ac:dyDescent="0.2">
      <c r="A1403" s="5">
        <v>11</v>
      </c>
      <c r="B1403" s="5" t="s">
        <v>155</v>
      </c>
      <c r="C1403" s="5" t="s">
        <v>154</v>
      </c>
      <c r="D1403" s="5">
        <v>2012</v>
      </c>
      <c r="E1403" s="5" t="s">
        <v>169</v>
      </c>
      <c r="G1403" s="4">
        <f>VLOOKUP($A1403,הגדרות!$A$20:$B$90,2,FALSE)</f>
        <v>1</v>
      </c>
    </row>
    <row r="1404" spans="1:7" ht="15.75" hidden="1" customHeight="1" x14ac:dyDescent="0.2">
      <c r="A1404" s="5">
        <v>11</v>
      </c>
      <c r="B1404" s="5" t="s">
        <v>155</v>
      </c>
      <c r="C1404" s="5" t="s">
        <v>154</v>
      </c>
      <c r="D1404" s="5">
        <v>2012</v>
      </c>
      <c r="E1404" s="5" t="s">
        <v>170</v>
      </c>
      <c r="G1404" s="4">
        <f>VLOOKUP($A1404,הגדרות!$A$20:$B$90,2,FALSE)</f>
        <v>1</v>
      </c>
    </row>
    <row r="1405" spans="1:7" ht="15.75" hidden="1" customHeight="1" x14ac:dyDescent="0.2">
      <c r="A1405" s="5">
        <v>11</v>
      </c>
      <c r="B1405" s="5" t="s">
        <v>155</v>
      </c>
      <c r="C1405" s="5" t="s">
        <v>154</v>
      </c>
      <c r="D1405" s="5">
        <v>2012</v>
      </c>
      <c r="E1405" s="5" t="s">
        <v>171</v>
      </c>
      <c r="G1405" s="4">
        <f>VLOOKUP($A1405,הגדרות!$A$20:$B$90,2,FALSE)</f>
        <v>1</v>
      </c>
    </row>
    <row r="1406" spans="1:7" ht="15.75" hidden="1" customHeight="1" x14ac:dyDescent="0.2">
      <c r="A1406" s="5">
        <v>11</v>
      </c>
      <c r="B1406" s="5" t="s">
        <v>155</v>
      </c>
      <c r="C1406" s="5" t="s">
        <v>154</v>
      </c>
      <c r="D1406" s="5">
        <v>2013</v>
      </c>
      <c r="E1406" s="5" t="s">
        <v>168</v>
      </c>
      <c r="G1406" s="4">
        <f>VLOOKUP($A1406,הגדרות!$A$20:$B$90,2,FALSE)</f>
        <v>1</v>
      </c>
    </row>
    <row r="1407" spans="1:7" ht="15.75" hidden="1" customHeight="1" x14ac:dyDescent="0.2">
      <c r="A1407" s="5">
        <v>11</v>
      </c>
      <c r="B1407" s="5" t="s">
        <v>155</v>
      </c>
      <c r="C1407" s="5" t="s">
        <v>154</v>
      </c>
      <c r="D1407" s="5">
        <v>2013</v>
      </c>
      <c r="E1407" s="5" t="s">
        <v>169</v>
      </c>
      <c r="G1407" s="4">
        <f>VLOOKUP($A1407,הגדרות!$A$20:$B$90,2,FALSE)</f>
        <v>1</v>
      </c>
    </row>
    <row r="1408" spans="1:7" ht="15.75" hidden="1" customHeight="1" x14ac:dyDescent="0.2">
      <c r="A1408" s="5">
        <v>11</v>
      </c>
      <c r="B1408" s="5" t="s">
        <v>155</v>
      </c>
      <c r="C1408" s="5" t="s">
        <v>154</v>
      </c>
      <c r="D1408" s="5">
        <v>2013</v>
      </c>
      <c r="E1408" s="5" t="s">
        <v>170</v>
      </c>
      <c r="G1408" s="4">
        <f>VLOOKUP($A1408,הגדרות!$A$20:$B$90,2,FALSE)</f>
        <v>1</v>
      </c>
    </row>
    <row r="1409" spans="1:7" ht="15.75" hidden="1" customHeight="1" x14ac:dyDescent="0.2">
      <c r="A1409" s="5">
        <v>11</v>
      </c>
      <c r="B1409" s="5" t="s">
        <v>155</v>
      </c>
      <c r="C1409" s="5" t="s">
        <v>154</v>
      </c>
      <c r="D1409" s="5">
        <v>2013</v>
      </c>
      <c r="E1409" s="5" t="s">
        <v>171</v>
      </c>
      <c r="G1409" s="4">
        <f>VLOOKUP($A1409,הגדרות!$A$20:$B$90,2,FALSE)</f>
        <v>1</v>
      </c>
    </row>
    <row r="1410" spans="1:7" ht="15.75" hidden="1" customHeight="1" x14ac:dyDescent="0.2">
      <c r="A1410" s="5">
        <v>11</v>
      </c>
      <c r="B1410" s="5" t="s">
        <v>155</v>
      </c>
      <c r="C1410" s="5" t="s">
        <v>154</v>
      </c>
      <c r="D1410" s="5">
        <v>2014</v>
      </c>
      <c r="E1410" s="5" t="s">
        <v>168</v>
      </c>
      <c r="G1410" s="4">
        <f>VLOOKUP($A1410,הגדרות!$A$20:$B$90,2,FALSE)</f>
        <v>1</v>
      </c>
    </row>
    <row r="1411" spans="1:7" ht="15.75" hidden="1" customHeight="1" x14ac:dyDescent="0.2">
      <c r="A1411" s="5">
        <v>11</v>
      </c>
      <c r="B1411" s="5" t="s">
        <v>155</v>
      </c>
      <c r="C1411" s="5" t="s">
        <v>154</v>
      </c>
      <c r="D1411" s="5">
        <v>2014</v>
      </c>
      <c r="E1411" s="5" t="s">
        <v>169</v>
      </c>
      <c r="G1411" s="4">
        <f>VLOOKUP($A1411,הגדרות!$A$20:$B$90,2,FALSE)</f>
        <v>1</v>
      </c>
    </row>
    <row r="1412" spans="1:7" ht="15.75" hidden="1" customHeight="1" x14ac:dyDescent="0.2">
      <c r="A1412" s="5">
        <v>11</v>
      </c>
      <c r="B1412" s="5" t="s">
        <v>155</v>
      </c>
      <c r="C1412" s="5" t="s">
        <v>154</v>
      </c>
      <c r="D1412" s="5">
        <v>2014</v>
      </c>
      <c r="E1412" s="5" t="s">
        <v>170</v>
      </c>
      <c r="G1412" s="4">
        <f>VLOOKUP($A1412,הגדרות!$A$20:$B$90,2,FALSE)</f>
        <v>1</v>
      </c>
    </row>
    <row r="1413" spans="1:7" ht="15.75" hidden="1" customHeight="1" x14ac:dyDescent="0.2">
      <c r="A1413" s="5">
        <v>11</v>
      </c>
      <c r="B1413" s="5" t="s">
        <v>155</v>
      </c>
      <c r="C1413" s="5" t="s">
        <v>154</v>
      </c>
      <c r="D1413" s="5">
        <v>2014</v>
      </c>
      <c r="E1413" s="5" t="s">
        <v>171</v>
      </c>
      <c r="G1413" s="4">
        <f>VLOOKUP($A1413,הגדרות!$A$20:$B$90,2,FALSE)</f>
        <v>1</v>
      </c>
    </row>
    <row r="1414" spans="1:7" ht="15.75" hidden="1" customHeight="1" x14ac:dyDescent="0.2">
      <c r="A1414" s="5">
        <v>11</v>
      </c>
      <c r="B1414" s="5" t="s">
        <v>155</v>
      </c>
      <c r="C1414" s="5" t="s">
        <v>154</v>
      </c>
      <c r="D1414" s="5">
        <v>2015</v>
      </c>
      <c r="E1414" s="5" t="s">
        <v>168</v>
      </c>
      <c r="G1414" s="4">
        <f>VLOOKUP($A1414,הגדרות!$A$20:$B$90,2,FALSE)</f>
        <v>1</v>
      </c>
    </row>
    <row r="1415" spans="1:7" ht="15.75" hidden="1" customHeight="1" x14ac:dyDescent="0.2">
      <c r="A1415" s="5">
        <v>11</v>
      </c>
      <c r="B1415" s="5" t="s">
        <v>155</v>
      </c>
      <c r="C1415" s="5" t="s">
        <v>154</v>
      </c>
      <c r="D1415" s="5">
        <v>2015</v>
      </c>
      <c r="E1415" s="5" t="s">
        <v>169</v>
      </c>
      <c r="G1415" s="4">
        <f>VLOOKUP($A1415,הגדרות!$A$20:$B$90,2,FALSE)</f>
        <v>1</v>
      </c>
    </row>
    <row r="1416" spans="1:7" ht="15.75" hidden="1" customHeight="1" x14ac:dyDescent="0.2">
      <c r="A1416" s="5">
        <v>11</v>
      </c>
      <c r="B1416" s="5" t="s">
        <v>155</v>
      </c>
      <c r="C1416" s="5" t="s">
        <v>154</v>
      </c>
      <c r="D1416" s="5">
        <v>2015</v>
      </c>
      <c r="E1416" s="5" t="s">
        <v>170</v>
      </c>
      <c r="G1416" s="4">
        <f>VLOOKUP($A1416,הגדרות!$A$20:$B$90,2,FALSE)</f>
        <v>1</v>
      </c>
    </row>
    <row r="1417" spans="1:7" ht="15.75" hidden="1" customHeight="1" x14ac:dyDescent="0.2">
      <c r="A1417" s="5">
        <v>11</v>
      </c>
      <c r="B1417" s="5" t="s">
        <v>155</v>
      </c>
      <c r="C1417" s="5" t="s">
        <v>154</v>
      </c>
      <c r="D1417" s="5">
        <v>2015</v>
      </c>
      <c r="E1417" s="5" t="s">
        <v>171</v>
      </c>
      <c r="G1417" s="4">
        <f>VLOOKUP($A1417,הגדרות!$A$20:$B$90,2,FALSE)</f>
        <v>1</v>
      </c>
    </row>
    <row r="1418" spans="1:7" ht="15.75" hidden="1" customHeight="1" x14ac:dyDescent="0.2">
      <c r="A1418" s="5">
        <v>12</v>
      </c>
      <c r="B1418" s="5" t="s">
        <v>153</v>
      </c>
      <c r="C1418" s="5" t="s">
        <v>152</v>
      </c>
      <c r="D1418" s="5">
        <v>2010</v>
      </c>
      <c r="E1418" s="5" t="s">
        <v>168</v>
      </c>
      <c r="G1418" s="4">
        <f>VLOOKUP($A1418,הגדרות!$A$20:$B$90,2,FALSE)</f>
        <v>1</v>
      </c>
    </row>
    <row r="1419" spans="1:7" ht="15.75" hidden="1" customHeight="1" x14ac:dyDescent="0.2">
      <c r="A1419" s="5">
        <v>12</v>
      </c>
      <c r="B1419" s="5" t="s">
        <v>153</v>
      </c>
      <c r="C1419" s="5" t="s">
        <v>152</v>
      </c>
      <c r="D1419" s="5">
        <v>2010</v>
      </c>
      <c r="E1419" s="5" t="s">
        <v>169</v>
      </c>
      <c r="G1419" s="4">
        <f>VLOOKUP($A1419,הגדרות!$A$20:$B$90,2,FALSE)</f>
        <v>1</v>
      </c>
    </row>
    <row r="1420" spans="1:7" ht="15.75" hidden="1" customHeight="1" x14ac:dyDescent="0.2">
      <c r="A1420" s="5">
        <v>12</v>
      </c>
      <c r="B1420" s="5" t="s">
        <v>153</v>
      </c>
      <c r="C1420" s="5" t="s">
        <v>152</v>
      </c>
      <c r="D1420" s="5">
        <v>2010</v>
      </c>
      <c r="E1420" s="5" t="s">
        <v>170</v>
      </c>
      <c r="G1420" s="4">
        <f>VLOOKUP($A1420,הגדרות!$A$20:$B$90,2,FALSE)</f>
        <v>1</v>
      </c>
    </row>
    <row r="1421" spans="1:7" ht="15.75" hidden="1" customHeight="1" x14ac:dyDescent="0.2">
      <c r="A1421" s="5">
        <v>12</v>
      </c>
      <c r="B1421" s="5" t="s">
        <v>153</v>
      </c>
      <c r="C1421" s="5" t="s">
        <v>152</v>
      </c>
      <c r="D1421" s="5">
        <v>2010</v>
      </c>
      <c r="E1421" s="5" t="s">
        <v>171</v>
      </c>
      <c r="G1421" s="4">
        <f>VLOOKUP($A1421,הגדרות!$A$20:$B$90,2,FALSE)</f>
        <v>1</v>
      </c>
    </row>
    <row r="1422" spans="1:7" ht="15.75" hidden="1" customHeight="1" x14ac:dyDescent="0.2">
      <c r="A1422" s="5">
        <v>12</v>
      </c>
      <c r="B1422" s="5" t="s">
        <v>153</v>
      </c>
      <c r="C1422" s="5" t="s">
        <v>152</v>
      </c>
      <c r="D1422" s="5">
        <v>2011</v>
      </c>
      <c r="E1422" s="5" t="s">
        <v>168</v>
      </c>
      <c r="G1422" s="4">
        <f>VLOOKUP($A1422,הגדרות!$A$20:$B$90,2,FALSE)</f>
        <v>1</v>
      </c>
    </row>
    <row r="1423" spans="1:7" ht="15.75" hidden="1" customHeight="1" x14ac:dyDescent="0.2">
      <c r="A1423" s="5">
        <v>12</v>
      </c>
      <c r="B1423" s="5" t="s">
        <v>153</v>
      </c>
      <c r="C1423" s="5" t="s">
        <v>152</v>
      </c>
      <c r="D1423" s="5">
        <v>2011</v>
      </c>
      <c r="E1423" s="5" t="s">
        <v>169</v>
      </c>
      <c r="G1423" s="4">
        <f>VLOOKUP($A1423,הגדרות!$A$20:$B$90,2,FALSE)</f>
        <v>1</v>
      </c>
    </row>
    <row r="1424" spans="1:7" ht="15.75" hidden="1" customHeight="1" x14ac:dyDescent="0.2">
      <c r="A1424" s="5">
        <v>12</v>
      </c>
      <c r="B1424" s="5" t="s">
        <v>153</v>
      </c>
      <c r="C1424" s="5" t="s">
        <v>152</v>
      </c>
      <c r="D1424" s="5">
        <v>2011</v>
      </c>
      <c r="E1424" s="5" t="s">
        <v>170</v>
      </c>
      <c r="G1424" s="4">
        <f>VLOOKUP($A1424,הגדרות!$A$20:$B$90,2,FALSE)</f>
        <v>1</v>
      </c>
    </row>
    <row r="1425" spans="1:7" ht="15.75" hidden="1" customHeight="1" x14ac:dyDescent="0.2">
      <c r="A1425" s="5">
        <v>12</v>
      </c>
      <c r="B1425" s="5" t="s">
        <v>153</v>
      </c>
      <c r="C1425" s="5" t="s">
        <v>152</v>
      </c>
      <c r="D1425" s="5">
        <v>2011</v>
      </c>
      <c r="E1425" s="5" t="s">
        <v>171</v>
      </c>
      <c r="G1425" s="4">
        <f>VLOOKUP($A1425,הגדרות!$A$20:$B$90,2,FALSE)</f>
        <v>1</v>
      </c>
    </row>
    <row r="1426" spans="1:7" ht="15.75" hidden="1" customHeight="1" x14ac:dyDescent="0.2">
      <c r="A1426" s="5">
        <v>12</v>
      </c>
      <c r="B1426" s="5" t="s">
        <v>153</v>
      </c>
      <c r="C1426" s="5" t="s">
        <v>152</v>
      </c>
      <c r="D1426" s="5">
        <v>2012</v>
      </c>
      <c r="E1426" s="5" t="s">
        <v>168</v>
      </c>
      <c r="G1426" s="4">
        <f>VLOOKUP($A1426,הגדרות!$A$20:$B$90,2,FALSE)</f>
        <v>1</v>
      </c>
    </row>
    <row r="1427" spans="1:7" ht="15.75" hidden="1" customHeight="1" x14ac:dyDescent="0.2">
      <c r="A1427" s="5">
        <v>12</v>
      </c>
      <c r="B1427" s="5" t="s">
        <v>153</v>
      </c>
      <c r="C1427" s="5" t="s">
        <v>152</v>
      </c>
      <c r="D1427" s="5">
        <v>2012</v>
      </c>
      <c r="E1427" s="5" t="s">
        <v>169</v>
      </c>
      <c r="G1427" s="4">
        <f>VLOOKUP($A1427,הגדרות!$A$20:$B$90,2,FALSE)</f>
        <v>1</v>
      </c>
    </row>
    <row r="1428" spans="1:7" ht="15.75" hidden="1" customHeight="1" x14ac:dyDescent="0.2">
      <c r="A1428" s="5">
        <v>12</v>
      </c>
      <c r="B1428" s="5" t="s">
        <v>153</v>
      </c>
      <c r="C1428" s="5" t="s">
        <v>152</v>
      </c>
      <c r="D1428" s="5">
        <v>2012</v>
      </c>
      <c r="E1428" s="5" t="s">
        <v>170</v>
      </c>
      <c r="G1428" s="4">
        <f>VLOOKUP($A1428,הגדרות!$A$20:$B$90,2,FALSE)</f>
        <v>1</v>
      </c>
    </row>
    <row r="1429" spans="1:7" ht="15.75" hidden="1" customHeight="1" x14ac:dyDescent="0.2">
      <c r="A1429" s="5">
        <v>12</v>
      </c>
      <c r="B1429" s="5" t="s">
        <v>153</v>
      </c>
      <c r="C1429" s="5" t="s">
        <v>152</v>
      </c>
      <c r="D1429" s="5">
        <v>2012</v>
      </c>
      <c r="E1429" s="5" t="s">
        <v>171</v>
      </c>
      <c r="G1429" s="4">
        <f>VLOOKUP($A1429,הגדרות!$A$20:$B$90,2,FALSE)</f>
        <v>1</v>
      </c>
    </row>
    <row r="1430" spans="1:7" ht="15.75" hidden="1" customHeight="1" x14ac:dyDescent="0.2">
      <c r="A1430" s="5">
        <v>12</v>
      </c>
      <c r="B1430" s="5" t="s">
        <v>153</v>
      </c>
      <c r="C1430" s="5" t="s">
        <v>152</v>
      </c>
      <c r="D1430" s="5">
        <v>2013</v>
      </c>
      <c r="E1430" s="5" t="s">
        <v>168</v>
      </c>
      <c r="G1430" s="4">
        <f>VLOOKUP($A1430,הגדרות!$A$20:$B$90,2,FALSE)</f>
        <v>1</v>
      </c>
    </row>
    <row r="1431" spans="1:7" ht="15.75" hidden="1" customHeight="1" x14ac:dyDescent="0.2">
      <c r="A1431" s="5">
        <v>12</v>
      </c>
      <c r="B1431" s="5" t="s">
        <v>153</v>
      </c>
      <c r="C1431" s="5" t="s">
        <v>152</v>
      </c>
      <c r="D1431" s="5">
        <v>2013</v>
      </c>
      <c r="E1431" s="5" t="s">
        <v>169</v>
      </c>
      <c r="G1431" s="4">
        <f>VLOOKUP($A1431,הגדרות!$A$20:$B$90,2,FALSE)</f>
        <v>1</v>
      </c>
    </row>
    <row r="1432" spans="1:7" ht="15.75" hidden="1" customHeight="1" x14ac:dyDescent="0.2">
      <c r="A1432" s="5">
        <v>12</v>
      </c>
      <c r="B1432" s="5" t="s">
        <v>153</v>
      </c>
      <c r="C1432" s="5" t="s">
        <v>152</v>
      </c>
      <c r="D1432" s="5">
        <v>2013</v>
      </c>
      <c r="E1432" s="5" t="s">
        <v>170</v>
      </c>
      <c r="G1432" s="4">
        <f>VLOOKUP($A1432,הגדרות!$A$20:$B$90,2,FALSE)</f>
        <v>1</v>
      </c>
    </row>
    <row r="1433" spans="1:7" ht="15.75" hidden="1" customHeight="1" x14ac:dyDescent="0.2">
      <c r="A1433" s="5">
        <v>12</v>
      </c>
      <c r="B1433" s="5" t="s">
        <v>153</v>
      </c>
      <c r="C1433" s="5" t="s">
        <v>152</v>
      </c>
      <c r="D1433" s="5">
        <v>2013</v>
      </c>
      <c r="E1433" s="5" t="s">
        <v>171</v>
      </c>
      <c r="G1433" s="4">
        <f>VLOOKUP($A1433,הגדרות!$A$20:$B$90,2,FALSE)</f>
        <v>1</v>
      </c>
    </row>
    <row r="1434" spans="1:7" ht="15.75" hidden="1" customHeight="1" x14ac:dyDescent="0.2">
      <c r="A1434" s="5">
        <v>12</v>
      </c>
      <c r="B1434" s="5" t="s">
        <v>153</v>
      </c>
      <c r="C1434" s="5" t="s">
        <v>152</v>
      </c>
      <c r="D1434" s="5">
        <v>2014</v>
      </c>
      <c r="E1434" s="5" t="s">
        <v>168</v>
      </c>
      <c r="G1434" s="4">
        <f>VLOOKUP($A1434,הגדרות!$A$20:$B$90,2,FALSE)</f>
        <v>1</v>
      </c>
    </row>
    <row r="1435" spans="1:7" ht="15.75" hidden="1" customHeight="1" x14ac:dyDescent="0.2">
      <c r="A1435" s="5">
        <v>12</v>
      </c>
      <c r="B1435" s="5" t="s">
        <v>153</v>
      </c>
      <c r="C1435" s="5" t="s">
        <v>152</v>
      </c>
      <c r="D1435" s="5">
        <v>2014</v>
      </c>
      <c r="E1435" s="5" t="s">
        <v>169</v>
      </c>
      <c r="G1435" s="4">
        <f>VLOOKUP($A1435,הגדרות!$A$20:$B$90,2,FALSE)</f>
        <v>1</v>
      </c>
    </row>
    <row r="1436" spans="1:7" ht="15.75" hidden="1" customHeight="1" x14ac:dyDescent="0.2">
      <c r="A1436" s="5">
        <v>12</v>
      </c>
      <c r="B1436" s="5" t="s">
        <v>153</v>
      </c>
      <c r="C1436" s="5" t="s">
        <v>152</v>
      </c>
      <c r="D1436" s="5">
        <v>2014</v>
      </c>
      <c r="E1436" s="5" t="s">
        <v>170</v>
      </c>
      <c r="G1436" s="4">
        <f>VLOOKUP($A1436,הגדרות!$A$20:$B$90,2,FALSE)</f>
        <v>1</v>
      </c>
    </row>
    <row r="1437" spans="1:7" ht="15.75" hidden="1" customHeight="1" x14ac:dyDescent="0.2">
      <c r="A1437" s="5">
        <v>12</v>
      </c>
      <c r="B1437" s="5" t="s">
        <v>153</v>
      </c>
      <c r="C1437" s="5" t="s">
        <v>152</v>
      </c>
      <c r="D1437" s="5">
        <v>2014</v>
      </c>
      <c r="E1437" s="5" t="s">
        <v>171</v>
      </c>
      <c r="G1437" s="4">
        <f>VLOOKUP($A1437,הגדרות!$A$20:$B$90,2,FALSE)</f>
        <v>1</v>
      </c>
    </row>
    <row r="1438" spans="1:7" ht="15.75" hidden="1" customHeight="1" x14ac:dyDescent="0.2">
      <c r="A1438" s="5">
        <v>12</v>
      </c>
      <c r="B1438" s="5" t="s">
        <v>153</v>
      </c>
      <c r="C1438" s="5" t="s">
        <v>152</v>
      </c>
      <c r="D1438" s="5">
        <v>2015</v>
      </c>
      <c r="E1438" s="5" t="s">
        <v>168</v>
      </c>
      <c r="G1438" s="4">
        <f>VLOOKUP($A1438,הגדרות!$A$20:$B$90,2,FALSE)</f>
        <v>1</v>
      </c>
    </row>
    <row r="1439" spans="1:7" ht="15.75" hidden="1" customHeight="1" x14ac:dyDescent="0.2">
      <c r="A1439" s="5">
        <v>12</v>
      </c>
      <c r="B1439" s="5" t="s">
        <v>153</v>
      </c>
      <c r="C1439" s="5" t="s">
        <v>152</v>
      </c>
      <c r="D1439" s="5">
        <v>2015</v>
      </c>
      <c r="E1439" s="5" t="s">
        <v>169</v>
      </c>
      <c r="G1439" s="4">
        <f>VLOOKUP($A1439,הגדרות!$A$20:$B$90,2,FALSE)</f>
        <v>1</v>
      </c>
    </row>
    <row r="1440" spans="1:7" ht="15.75" hidden="1" customHeight="1" x14ac:dyDescent="0.2">
      <c r="A1440" s="5">
        <v>12</v>
      </c>
      <c r="B1440" s="5" t="s">
        <v>153</v>
      </c>
      <c r="C1440" s="5" t="s">
        <v>152</v>
      </c>
      <c r="D1440" s="5">
        <v>2015</v>
      </c>
      <c r="E1440" s="5" t="s">
        <v>170</v>
      </c>
      <c r="G1440" s="4">
        <f>VLOOKUP($A1440,הגדרות!$A$20:$B$90,2,FALSE)</f>
        <v>1</v>
      </c>
    </row>
    <row r="1441" spans="1:7" ht="15.75" hidden="1" customHeight="1" x14ac:dyDescent="0.2">
      <c r="A1441" s="5">
        <v>12</v>
      </c>
      <c r="B1441" s="5" t="s">
        <v>153</v>
      </c>
      <c r="C1441" s="5" t="s">
        <v>152</v>
      </c>
      <c r="D1441" s="5">
        <v>2015</v>
      </c>
      <c r="E1441" s="5" t="s">
        <v>171</v>
      </c>
      <c r="G1441" s="4">
        <f>VLOOKUP($A1441,הגדרות!$A$20:$B$90,2,FALSE)</f>
        <v>1</v>
      </c>
    </row>
    <row r="1442" spans="1:7" ht="15.75" hidden="1" customHeight="1" x14ac:dyDescent="0.2">
      <c r="A1442" s="5">
        <v>13</v>
      </c>
      <c r="B1442" s="5" t="s">
        <v>151</v>
      </c>
      <c r="C1442" s="5" t="s">
        <v>150</v>
      </c>
      <c r="D1442" s="5">
        <v>2010</v>
      </c>
      <c r="E1442" s="5" t="s">
        <v>168</v>
      </c>
      <c r="G1442" s="4">
        <f>VLOOKUP($A1442,הגדרות!$A$20:$B$90,2,FALSE)</f>
        <v>1</v>
      </c>
    </row>
    <row r="1443" spans="1:7" ht="15.75" hidden="1" customHeight="1" x14ac:dyDescent="0.2">
      <c r="A1443" s="5">
        <v>13</v>
      </c>
      <c r="B1443" s="5" t="s">
        <v>151</v>
      </c>
      <c r="C1443" s="5" t="s">
        <v>150</v>
      </c>
      <c r="D1443" s="5">
        <v>2010</v>
      </c>
      <c r="E1443" s="5" t="s">
        <v>169</v>
      </c>
      <c r="G1443" s="4">
        <f>VLOOKUP($A1443,הגדרות!$A$20:$B$90,2,FALSE)</f>
        <v>1</v>
      </c>
    </row>
    <row r="1444" spans="1:7" ht="15.75" hidden="1" customHeight="1" x14ac:dyDescent="0.2">
      <c r="A1444" s="5">
        <v>13</v>
      </c>
      <c r="B1444" s="5" t="s">
        <v>151</v>
      </c>
      <c r="C1444" s="5" t="s">
        <v>150</v>
      </c>
      <c r="D1444" s="5">
        <v>2010</v>
      </c>
      <c r="E1444" s="5" t="s">
        <v>170</v>
      </c>
      <c r="G1444" s="4">
        <f>VLOOKUP($A1444,הגדרות!$A$20:$B$90,2,FALSE)</f>
        <v>1</v>
      </c>
    </row>
    <row r="1445" spans="1:7" ht="15.75" hidden="1" customHeight="1" x14ac:dyDescent="0.2">
      <c r="A1445" s="5">
        <v>13</v>
      </c>
      <c r="B1445" s="5" t="s">
        <v>151</v>
      </c>
      <c r="C1445" s="5" t="s">
        <v>150</v>
      </c>
      <c r="D1445" s="5">
        <v>2010</v>
      </c>
      <c r="E1445" s="5" t="s">
        <v>171</v>
      </c>
      <c r="G1445" s="4">
        <f>VLOOKUP($A1445,הגדרות!$A$20:$B$90,2,FALSE)</f>
        <v>1</v>
      </c>
    </row>
    <row r="1446" spans="1:7" ht="15.75" hidden="1" customHeight="1" x14ac:dyDescent="0.2">
      <c r="A1446" s="5">
        <v>13</v>
      </c>
      <c r="B1446" s="5" t="s">
        <v>151</v>
      </c>
      <c r="C1446" s="5" t="s">
        <v>150</v>
      </c>
      <c r="D1446" s="5">
        <v>2011</v>
      </c>
      <c r="E1446" s="5" t="s">
        <v>168</v>
      </c>
      <c r="G1446" s="4">
        <f>VLOOKUP($A1446,הגדרות!$A$20:$B$90,2,FALSE)</f>
        <v>1</v>
      </c>
    </row>
    <row r="1447" spans="1:7" ht="15.75" hidden="1" customHeight="1" x14ac:dyDescent="0.2">
      <c r="A1447" s="5">
        <v>13</v>
      </c>
      <c r="B1447" s="5" t="s">
        <v>151</v>
      </c>
      <c r="C1447" s="5" t="s">
        <v>150</v>
      </c>
      <c r="D1447" s="5">
        <v>2011</v>
      </c>
      <c r="E1447" s="5" t="s">
        <v>169</v>
      </c>
      <c r="G1447" s="4">
        <f>VLOOKUP($A1447,הגדרות!$A$20:$B$90,2,FALSE)</f>
        <v>1</v>
      </c>
    </row>
    <row r="1448" spans="1:7" ht="15.75" hidden="1" customHeight="1" x14ac:dyDescent="0.2">
      <c r="A1448" s="5">
        <v>13</v>
      </c>
      <c r="B1448" s="5" t="s">
        <v>151</v>
      </c>
      <c r="C1448" s="5" t="s">
        <v>150</v>
      </c>
      <c r="D1448" s="5">
        <v>2011</v>
      </c>
      <c r="E1448" s="5" t="s">
        <v>170</v>
      </c>
      <c r="G1448" s="4">
        <f>VLOOKUP($A1448,הגדרות!$A$20:$B$90,2,FALSE)</f>
        <v>1</v>
      </c>
    </row>
    <row r="1449" spans="1:7" ht="15.75" hidden="1" customHeight="1" x14ac:dyDescent="0.2">
      <c r="A1449" s="5">
        <v>13</v>
      </c>
      <c r="B1449" s="5" t="s">
        <v>151</v>
      </c>
      <c r="C1449" s="5" t="s">
        <v>150</v>
      </c>
      <c r="D1449" s="5">
        <v>2011</v>
      </c>
      <c r="E1449" s="5" t="s">
        <v>171</v>
      </c>
      <c r="G1449" s="4">
        <f>VLOOKUP($A1449,הגדרות!$A$20:$B$90,2,FALSE)</f>
        <v>1</v>
      </c>
    </row>
    <row r="1450" spans="1:7" ht="15.75" hidden="1" customHeight="1" x14ac:dyDescent="0.2">
      <c r="A1450" s="5">
        <v>13</v>
      </c>
      <c r="B1450" s="5" t="s">
        <v>151</v>
      </c>
      <c r="C1450" s="5" t="s">
        <v>150</v>
      </c>
      <c r="D1450" s="5">
        <v>2012</v>
      </c>
      <c r="E1450" s="5" t="s">
        <v>168</v>
      </c>
      <c r="G1450" s="4">
        <f>VLOOKUP($A1450,הגדרות!$A$20:$B$90,2,FALSE)</f>
        <v>1</v>
      </c>
    </row>
    <row r="1451" spans="1:7" ht="15.75" hidden="1" customHeight="1" x14ac:dyDescent="0.2">
      <c r="A1451" s="5">
        <v>13</v>
      </c>
      <c r="B1451" s="5" t="s">
        <v>151</v>
      </c>
      <c r="C1451" s="5" t="s">
        <v>150</v>
      </c>
      <c r="D1451" s="5">
        <v>2012</v>
      </c>
      <c r="E1451" s="5" t="s">
        <v>169</v>
      </c>
      <c r="G1451" s="4">
        <f>VLOOKUP($A1451,הגדרות!$A$20:$B$90,2,FALSE)</f>
        <v>1</v>
      </c>
    </row>
    <row r="1452" spans="1:7" ht="15.75" hidden="1" customHeight="1" x14ac:dyDescent="0.2">
      <c r="A1452" s="5">
        <v>13</v>
      </c>
      <c r="B1452" s="5" t="s">
        <v>151</v>
      </c>
      <c r="C1452" s="5" t="s">
        <v>150</v>
      </c>
      <c r="D1452" s="5">
        <v>2012</v>
      </c>
      <c r="E1452" s="5" t="s">
        <v>170</v>
      </c>
      <c r="G1452" s="4">
        <f>VLOOKUP($A1452,הגדרות!$A$20:$B$90,2,FALSE)</f>
        <v>1</v>
      </c>
    </row>
    <row r="1453" spans="1:7" ht="15.75" hidden="1" customHeight="1" x14ac:dyDescent="0.2">
      <c r="A1453" s="5">
        <v>13</v>
      </c>
      <c r="B1453" s="5" t="s">
        <v>151</v>
      </c>
      <c r="C1453" s="5" t="s">
        <v>150</v>
      </c>
      <c r="D1453" s="5">
        <v>2012</v>
      </c>
      <c r="E1453" s="5" t="s">
        <v>171</v>
      </c>
      <c r="G1453" s="4">
        <f>VLOOKUP($A1453,הגדרות!$A$20:$B$90,2,FALSE)</f>
        <v>1</v>
      </c>
    </row>
    <row r="1454" spans="1:7" ht="15.75" hidden="1" customHeight="1" x14ac:dyDescent="0.2">
      <c r="A1454" s="5">
        <v>13</v>
      </c>
      <c r="B1454" s="5" t="s">
        <v>151</v>
      </c>
      <c r="C1454" s="5" t="s">
        <v>150</v>
      </c>
      <c r="D1454" s="5">
        <v>2013</v>
      </c>
      <c r="E1454" s="5" t="s">
        <v>168</v>
      </c>
      <c r="G1454" s="4">
        <f>VLOOKUP($A1454,הגדרות!$A$20:$B$90,2,FALSE)</f>
        <v>1</v>
      </c>
    </row>
    <row r="1455" spans="1:7" ht="15.75" hidden="1" customHeight="1" x14ac:dyDescent="0.2">
      <c r="A1455" s="5">
        <v>13</v>
      </c>
      <c r="B1455" s="5" t="s">
        <v>151</v>
      </c>
      <c r="C1455" s="5" t="s">
        <v>150</v>
      </c>
      <c r="D1455" s="5">
        <v>2013</v>
      </c>
      <c r="E1455" s="5" t="s">
        <v>169</v>
      </c>
      <c r="G1455" s="4">
        <f>VLOOKUP($A1455,הגדרות!$A$20:$B$90,2,FALSE)</f>
        <v>1</v>
      </c>
    </row>
    <row r="1456" spans="1:7" ht="15.75" hidden="1" customHeight="1" x14ac:dyDescent="0.2">
      <c r="A1456" s="5">
        <v>13</v>
      </c>
      <c r="B1456" s="5" t="s">
        <v>151</v>
      </c>
      <c r="C1456" s="5" t="s">
        <v>150</v>
      </c>
      <c r="D1456" s="5">
        <v>2013</v>
      </c>
      <c r="E1456" s="5" t="s">
        <v>170</v>
      </c>
      <c r="G1456" s="4">
        <f>VLOOKUP($A1456,הגדרות!$A$20:$B$90,2,FALSE)</f>
        <v>1</v>
      </c>
    </row>
    <row r="1457" spans="1:7" ht="15.75" hidden="1" customHeight="1" x14ac:dyDescent="0.2">
      <c r="A1457" s="5">
        <v>13</v>
      </c>
      <c r="B1457" s="5" t="s">
        <v>151</v>
      </c>
      <c r="C1457" s="5" t="s">
        <v>150</v>
      </c>
      <c r="D1457" s="5">
        <v>2013</v>
      </c>
      <c r="E1457" s="5" t="s">
        <v>171</v>
      </c>
      <c r="G1457" s="4">
        <f>VLOOKUP($A1457,הגדרות!$A$20:$B$90,2,FALSE)</f>
        <v>1</v>
      </c>
    </row>
    <row r="1458" spans="1:7" ht="15.75" hidden="1" customHeight="1" x14ac:dyDescent="0.2">
      <c r="A1458" s="5">
        <v>13</v>
      </c>
      <c r="B1458" s="5" t="s">
        <v>151</v>
      </c>
      <c r="C1458" s="5" t="s">
        <v>150</v>
      </c>
      <c r="D1458" s="5">
        <v>2014</v>
      </c>
      <c r="E1458" s="5" t="s">
        <v>168</v>
      </c>
      <c r="G1458" s="4">
        <f>VLOOKUP($A1458,הגדרות!$A$20:$B$90,2,FALSE)</f>
        <v>1</v>
      </c>
    </row>
    <row r="1459" spans="1:7" ht="15.75" hidden="1" customHeight="1" x14ac:dyDescent="0.2">
      <c r="A1459" s="5">
        <v>13</v>
      </c>
      <c r="B1459" s="5" t="s">
        <v>151</v>
      </c>
      <c r="C1459" s="5" t="s">
        <v>150</v>
      </c>
      <c r="D1459" s="5">
        <v>2014</v>
      </c>
      <c r="E1459" s="5" t="s">
        <v>169</v>
      </c>
      <c r="G1459" s="4">
        <f>VLOOKUP($A1459,הגדרות!$A$20:$B$90,2,FALSE)</f>
        <v>1</v>
      </c>
    </row>
    <row r="1460" spans="1:7" ht="15.75" hidden="1" customHeight="1" x14ac:dyDescent="0.2">
      <c r="A1460" s="5">
        <v>13</v>
      </c>
      <c r="B1460" s="5" t="s">
        <v>151</v>
      </c>
      <c r="C1460" s="5" t="s">
        <v>150</v>
      </c>
      <c r="D1460" s="5">
        <v>2014</v>
      </c>
      <c r="E1460" s="5" t="s">
        <v>170</v>
      </c>
      <c r="G1460" s="4">
        <f>VLOOKUP($A1460,הגדרות!$A$20:$B$90,2,FALSE)</f>
        <v>1</v>
      </c>
    </row>
    <row r="1461" spans="1:7" ht="15.75" hidden="1" customHeight="1" x14ac:dyDescent="0.2">
      <c r="A1461" s="5">
        <v>13</v>
      </c>
      <c r="B1461" s="5" t="s">
        <v>151</v>
      </c>
      <c r="C1461" s="5" t="s">
        <v>150</v>
      </c>
      <c r="D1461" s="5">
        <v>2014</v>
      </c>
      <c r="E1461" s="5" t="s">
        <v>171</v>
      </c>
      <c r="G1461" s="4">
        <f>VLOOKUP($A1461,הגדרות!$A$20:$B$90,2,FALSE)</f>
        <v>1</v>
      </c>
    </row>
    <row r="1462" spans="1:7" ht="15.75" hidden="1" customHeight="1" x14ac:dyDescent="0.2">
      <c r="A1462" s="5">
        <v>13</v>
      </c>
      <c r="B1462" s="5" t="s">
        <v>151</v>
      </c>
      <c r="C1462" s="5" t="s">
        <v>150</v>
      </c>
      <c r="D1462" s="5">
        <v>2015</v>
      </c>
      <c r="E1462" s="5" t="s">
        <v>168</v>
      </c>
      <c r="G1462" s="4">
        <f>VLOOKUP($A1462,הגדרות!$A$20:$B$90,2,FALSE)</f>
        <v>1</v>
      </c>
    </row>
    <row r="1463" spans="1:7" ht="15.75" hidden="1" customHeight="1" x14ac:dyDescent="0.2">
      <c r="A1463" s="5">
        <v>13</v>
      </c>
      <c r="B1463" s="5" t="s">
        <v>151</v>
      </c>
      <c r="C1463" s="5" t="s">
        <v>150</v>
      </c>
      <c r="D1463" s="5">
        <v>2015</v>
      </c>
      <c r="E1463" s="5" t="s">
        <v>169</v>
      </c>
      <c r="G1463" s="4">
        <f>VLOOKUP($A1463,הגדרות!$A$20:$B$90,2,FALSE)</f>
        <v>1</v>
      </c>
    </row>
    <row r="1464" spans="1:7" ht="15.75" hidden="1" customHeight="1" x14ac:dyDescent="0.2">
      <c r="A1464" s="5">
        <v>13</v>
      </c>
      <c r="B1464" s="5" t="s">
        <v>151</v>
      </c>
      <c r="C1464" s="5" t="s">
        <v>150</v>
      </c>
      <c r="D1464" s="5">
        <v>2015</v>
      </c>
      <c r="E1464" s="5" t="s">
        <v>170</v>
      </c>
      <c r="G1464" s="4">
        <f>VLOOKUP($A1464,הגדרות!$A$20:$B$90,2,FALSE)</f>
        <v>1</v>
      </c>
    </row>
    <row r="1465" spans="1:7" ht="15.75" hidden="1" customHeight="1" x14ac:dyDescent="0.2">
      <c r="A1465" s="5">
        <v>13</v>
      </c>
      <c r="B1465" s="5" t="s">
        <v>151</v>
      </c>
      <c r="C1465" s="5" t="s">
        <v>150</v>
      </c>
      <c r="D1465" s="5">
        <v>2015</v>
      </c>
      <c r="E1465" s="5" t="s">
        <v>171</v>
      </c>
      <c r="G1465" s="4">
        <f>VLOOKUP($A1465,הגדרות!$A$20:$B$90,2,FALSE)</f>
        <v>1</v>
      </c>
    </row>
    <row r="1466" spans="1:7" ht="15.75" hidden="1" customHeight="1" x14ac:dyDescent="0.2">
      <c r="A1466" s="5">
        <v>14</v>
      </c>
      <c r="B1466" s="5" t="s">
        <v>149</v>
      </c>
      <c r="C1466" s="5" t="s">
        <v>148</v>
      </c>
      <c r="D1466" s="5">
        <v>2010</v>
      </c>
      <c r="E1466" s="5" t="s">
        <v>168</v>
      </c>
      <c r="G1466" s="4">
        <f>VLOOKUP($A1466,הגדרות!$A$20:$B$90,2,FALSE)</f>
        <v>2</v>
      </c>
    </row>
    <row r="1467" spans="1:7" ht="15.75" hidden="1" customHeight="1" x14ac:dyDescent="0.2">
      <c r="A1467" s="5">
        <v>14</v>
      </c>
      <c r="B1467" s="5" t="s">
        <v>149</v>
      </c>
      <c r="C1467" s="5" t="s">
        <v>148</v>
      </c>
      <c r="D1467" s="5">
        <v>2010</v>
      </c>
      <c r="E1467" s="5" t="s">
        <v>169</v>
      </c>
      <c r="G1467" s="4">
        <f>VLOOKUP($A1467,הגדרות!$A$20:$B$90,2,FALSE)</f>
        <v>2</v>
      </c>
    </row>
    <row r="1468" spans="1:7" ht="15.75" hidden="1" customHeight="1" x14ac:dyDescent="0.2">
      <c r="A1468" s="5">
        <v>14</v>
      </c>
      <c r="B1468" s="5" t="s">
        <v>149</v>
      </c>
      <c r="C1468" s="5" t="s">
        <v>148</v>
      </c>
      <c r="D1468" s="5">
        <v>2010</v>
      </c>
      <c r="E1468" s="5" t="s">
        <v>170</v>
      </c>
      <c r="G1468" s="4">
        <f>VLOOKUP($A1468,הגדרות!$A$20:$B$90,2,FALSE)</f>
        <v>2</v>
      </c>
    </row>
    <row r="1469" spans="1:7" ht="15.75" hidden="1" customHeight="1" x14ac:dyDescent="0.2">
      <c r="A1469" s="5">
        <v>14</v>
      </c>
      <c r="B1469" s="5" t="s">
        <v>149</v>
      </c>
      <c r="C1469" s="5" t="s">
        <v>148</v>
      </c>
      <c r="D1469" s="5">
        <v>2010</v>
      </c>
      <c r="E1469" s="5" t="s">
        <v>171</v>
      </c>
      <c r="G1469" s="4">
        <f>VLOOKUP($A1469,הגדרות!$A$20:$B$90,2,FALSE)</f>
        <v>2</v>
      </c>
    </row>
    <row r="1470" spans="1:7" ht="15.75" hidden="1" customHeight="1" x14ac:dyDescent="0.2">
      <c r="A1470" s="5">
        <v>14</v>
      </c>
      <c r="B1470" s="5" t="s">
        <v>149</v>
      </c>
      <c r="C1470" s="5" t="s">
        <v>148</v>
      </c>
      <c r="D1470" s="5">
        <v>2011</v>
      </c>
      <c r="E1470" s="5" t="s">
        <v>168</v>
      </c>
      <c r="G1470" s="4">
        <f>VLOOKUP($A1470,הגדרות!$A$20:$B$90,2,FALSE)</f>
        <v>2</v>
      </c>
    </row>
    <row r="1471" spans="1:7" ht="15.75" hidden="1" customHeight="1" x14ac:dyDescent="0.2">
      <c r="A1471" s="5">
        <v>14</v>
      </c>
      <c r="B1471" s="5" t="s">
        <v>149</v>
      </c>
      <c r="C1471" s="5" t="s">
        <v>148</v>
      </c>
      <c r="D1471" s="5">
        <v>2011</v>
      </c>
      <c r="E1471" s="5" t="s">
        <v>169</v>
      </c>
      <c r="G1471" s="4">
        <f>VLOOKUP($A1471,הגדרות!$A$20:$B$90,2,FALSE)</f>
        <v>2</v>
      </c>
    </row>
    <row r="1472" spans="1:7" ht="15.75" hidden="1" customHeight="1" x14ac:dyDescent="0.2">
      <c r="A1472" s="5">
        <v>14</v>
      </c>
      <c r="B1472" s="5" t="s">
        <v>149</v>
      </c>
      <c r="C1472" s="5" t="s">
        <v>148</v>
      </c>
      <c r="D1472" s="5">
        <v>2011</v>
      </c>
      <c r="E1472" s="5" t="s">
        <v>170</v>
      </c>
      <c r="G1472" s="4">
        <f>VLOOKUP($A1472,הגדרות!$A$20:$B$90,2,FALSE)</f>
        <v>2</v>
      </c>
    </row>
    <row r="1473" spans="1:7" ht="15.75" hidden="1" customHeight="1" x14ac:dyDescent="0.2">
      <c r="A1473" s="5">
        <v>14</v>
      </c>
      <c r="B1473" s="5" t="s">
        <v>149</v>
      </c>
      <c r="C1473" s="5" t="s">
        <v>148</v>
      </c>
      <c r="D1473" s="5">
        <v>2011</v>
      </c>
      <c r="E1473" s="5" t="s">
        <v>171</v>
      </c>
      <c r="G1473" s="4">
        <f>VLOOKUP($A1473,הגדרות!$A$20:$B$90,2,FALSE)</f>
        <v>2</v>
      </c>
    </row>
    <row r="1474" spans="1:7" ht="15.75" hidden="1" customHeight="1" x14ac:dyDescent="0.2">
      <c r="A1474" s="5">
        <v>14</v>
      </c>
      <c r="B1474" s="5" t="s">
        <v>149</v>
      </c>
      <c r="C1474" s="5" t="s">
        <v>148</v>
      </c>
      <c r="D1474" s="5">
        <v>2012</v>
      </c>
      <c r="E1474" s="5" t="s">
        <v>168</v>
      </c>
      <c r="G1474" s="4">
        <f>VLOOKUP($A1474,הגדרות!$A$20:$B$90,2,FALSE)</f>
        <v>2</v>
      </c>
    </row>
    <row r="1475" spans="1:7" ht="15.75" hidden="1" customHeight="1" x14ac:dyDescent="0.2">
      <c r="A1475" s="5">
        <v>14</v>
      </c>
      <c r="B1475" s="5" t="s">
        <v>149</v>
      </c>
      <c r="C1475" s="5" t="s">
        <v>148</v>
      </c>
      <c r="D1475" s="5">
        <v>2012</v>
      </c>
      <c r="E1475" s="5" t="s">
        <v>169</v>
      </c>
      <c r="G1475" s="4">
        <f>VLOOKUP($A1475,הגדרות!$A$20:$B$90,2,FALSE)</f>
        <v>2</v>
      </c>
    </row>
    <row r="1476" spans="1:7" ht="15.75" hidden="1" customHeight="1" x14ac:dyDescent="0.2">
      <c r="A1476" s="5">
        <v>14</v>
      </c>
      <c r="B1476" s="5" t="s">
        <v>149</v>
      </c>
      <c r="C1476" s="5" t="s">
        <v>148</v>
      </c>
      <c r="D1476" s="5">
        <v>2012</v>
      </c>
      <c r="E1476" s="5" t="s">
        <v>170</v>
      </c>
      <c r="G1476" s="4">
        <f>VLOOKUP($A1476,הגדרות!$A$20:$B$90,2,FALSE)</f>
        <v>2</v>
      </c>
    </row>
    <row r="1477" spans="1:7" ht="15.75" hidden="1" customHeight="1" x14ac:dyDescent="0.2">
      <c r="A1477" s="5">
        <v>14</v>
      </c>
      <c r="B1477" s="5" t="s">
        <v>149</v>
      </c>
      <c r="C1477" s="5" t="s">
        <v>148</v>
      </c>
      <c r="D1477" s="5">
        <v>2012</v>
      </c>
      <c r="E1477" s="5" t="s">
        <v>171</v>
      </c>
      <c r="G1477" s="4">
        <f>VLOOKUP($A1477,הגדרות!$A$20:$B$90,2,FALSE)</f>
        <v>2</v>
      </c>
    </row>
    <row r="1478" spans="1:7" ht="15.75" hidden="1" customHeight="1" x14ac:dyDescent="0.2">
      <c r="A1478" s="5">
        <v>14</v>
      </c>
      <c r="B1478" s="5" t="s">
        <v>149</v>
      </c>
      <c r="C1478" s="5" t="s">
        <v>148</v>
      </c>
      <c r="D1478" s="5">
        <v>2013</v>
      </c>
      <c r="E1478" s="5" t="s">
        <v>168</v>
      </c>
      <c r="G1478" s="4">
        <f>VLOOKUP($A1478,הגדרות!$A$20:$B$90,2,FALSE)</f>
        <v>2</v>
      </c>
    </row>
    <row r="1479" spans="1:7" ht="15.75" hidden="1" customHeight="1" x14ac:dyDescent="0.2">
      <c r="A1479" s="5">
        <v>14</v>
      </c>
      <c r="B1479" s="5" t="s">
        <v>149</v>
      </c>
      <c r="C1479" s="5" t="s">
        <v>148</v>
      </c>
      <c r="D1479" s="5">
        <v>2013</v>
      </c>
      <c r="E1479" s="5" t="s">
        <v>169</v>
      </c>
      <c r="G1479" s="4">
        <f>VLOOKUP($A1479,הגדרות!$A$20:$B$90,2,FALSE)</f>
        <v>2</v>
      </c>
    </row>
    <row r="1480" spans="1:7" ht="15.75" hidden="1" customHeight="1" x14ac:dyDescent="0.2">
      <c r="A1480" s="5">
        <v>14</v>
      </c>
      <c r="B1480" s="5" t="s">
        <v>149</v>
      </c>
      <c r="C1480" s="5" t="s">
        <v>148</v>
      </c>
      <c r="D1480" s="5">
        <v>2013</v>
      </c>
      <c r="E1480" s="5" t="s">
        <v>170</v>
      </c>
      <c r="G1480" s="4">
        <f>VLOOKUP($A1480,הגדרות!$A$20:$B$90,2,FALSE)</f>
        <v>2</v>
      </c>
    </row>
    <row r="1481" spans="1:7" ht="15.75" hidden="1" customHeight="1" x14ac:dyDescent="0.2">
      <c r="A1481" s="5">
        <v>14</v>
      </c>
      <c r="B1481" s="5" t="s">
        <v>149</v>
      </c>
      <c r="C1481" s="5" t="s">
        <v>148</v>
      </c>
      <c r="D1481" s="5">
        <v>2013</v>
      </c>
      <c r="E1481" s="5" t="s">
        <v>171</v>
      </c>
      <c r="G1481" s="4">
        <f>VLOOKUP($A1481,הגדרות!$A$20:$B$90,2,FALSE)</f>
        <v>2</v>
      </c>
    </row>
    <row r="1482" spans="1:7" ht="15.75" hidden="1" customHeight="1" x14ac:dyDescent="0.2">
      <c r="A1482" s="5">
        <v>14</v>
      </c>
      <c r="B1482" s="5" t="s">
        <v>149</v>
      </c>
      <c r="C1482" s="5" t="s">
        <v>148</v>
      </c>
      <c r="D1482" s="5">
        <v>2014</v>
      </c>
      <c r="E1482" s="5" t="s">
        <v>168</v>
      </c>
      <c r="G1482" s="4">
        <f>VLOOKUP($A1482,הגדרות!$A$20:$B$90,2,FALSE)</f>
        <v>2</v>
      </c>
    </row>
    <row r="1483" spans="1:7" ht="15.75" hidden="1" customHeight="1" x14ac:dyDescent="0.2">
      <c r="A1483" s="5">
        <v>14</v>
      </c>
      <c r="B1483" s="5" t="s">
        <v>149</v>
      </c>
      <c r="C1483" s="5" t="s">
        <v>148</v>
      </c>
      <c r="D1483" s="5">
        <v>2014</v>
      </c>
      <c r="E1483" s="5" t="s">
        <v>169</v>
      </c>
      <c r="G1483" s="4">
        <f>VLOOKUP($A1483,הגדרות!$A$20:$B$90,2,FALSE)</f>
        <v>2</v>
      </c>
    </row>
    <row r="1484" spans="1:7" ht="15.75" hidden="1" customHeight="1" x14ac:dyDescent="0.2">
      <c r="A1484" s="5">
        <v>14</v>
      </c>
      <c r="B1484" s="5" t="s">
        <v>149</v>
      </c>
      <c r="C1484" s="5" t="s">
        <v>148</v>
      </c>
      <c r="D1484" s="5">
        <v>2014</v>
      </c>
      <c r="E1484" s="5" t="s">
        <v>170</v>
      </c>
      <c r="G1484" s="4">
        <f>VLOOKUP($A1484,הגדרות!$A$20:$B$90,2,FALSE)</f>
        <v>2</v>
      </c>
    </row>
    <row r="1485" spans="1:7" ht="15.75" hidden="1" customHeight="1" x14ac:dyDescent="0.2">
      <c r="A1485" s="5">
        <v>14</v>
      </c>
      <c r="B1485" s="5" t="s">
        <v>149</v>
      </c>
      <c r="C1485" s="5" t="s">
        <v>148</v>
      </c>
      <c r="D1485" s="5">
        <v>2014</v>
      </c>
      <c r="E1485" s="5" t="s">
        <v>171</v>
      </c>
      <c r="G1485" s="4">
        <f>VLOOKUP($A1485,הגדרות!$A$20:$B$90,2,FALSE)</f>
        <v>2</v>
      </c>
    </row>
    <row r="1486" spans="1:7" ht="15.75" hidden="1" customHeight="1" x14ac:dyDescent="0.2">
      <c r="A1486" s="5">
        <v>14</v>
      </c>
      <c r="B1486" s="5" t="s">
        <v>149</v>
      </c>
      <c r="C1486" s="5" t="s">
        <v>148</v>
      </c>
      <c r="D1486" s="5">
        <v>2015</v>
      </c>
      <c r="E1486" s="5" t="s">
        <v>168</v>
      </c>
      <c r="G1486" s="4">
        <f>VLOOKUP($A1486,הגדרות!$A$20:$B$90,2,FALSE)</f>
        <v>2</v>
      </c>
    </row>
    <row r="1487" spans="1:7" ht="15.75" hidden="1" customHeight="1" x14ac:dyDescent="0.2">
      <c r="A1487" s="5">
        <v>14</v>
      </c>
      <c r="B1487" s="5" t="s">
        <v>149</v>
      </c>
      <c r="C1487" s="5" t="s">
        <v>148</v>
      </c>
      <c r="D1487" s="5">
        <v>2015</v>
      </c>
      <c r="E1487" s="5" t="s">
        <v>169</v>
      </c>
      <c r="G1487" s="4">
        <f>VLOOKUP($A1487,הגדרות!$A$20:$B$90,2,FALSE)</f>
        <v>2</v>
      </c>
    </row>
    <row r="1488" spans="1:7" ht="15.75" hidden="1" customHeight="1" x14ac:dyDescent="0.2">
      <c r="A1488" s="5">
        <v>14</v>
      </c>
      <c r="B1488" s="5" t="s">
        <v>149</v>
      </c>
      <c r="C1488" s="5" t="s">
        <v>148</v>
      </c>
      <c r="D1488" s="5">
        <v>2015</v>
      </c>
      <c r="E1488" s="5" t="s">
        <v>170</v>
      </c>
      <c r="G1488" s="4">
        <f>VLOOKUP($A1488,הגדרות!$A$20:$B$90,2,FALSE)</f>
        <v>2</v>
      </c>
    </row>
    <row r="1489" spans="1:7" ht="15.75" hidden="1" customHeight="1" x14ac:dyDescent="0.2">
      <c r="A1489" s="5">
        <v>14</v>
      </c>
      <c r="B1489" s="5" t="s">
        <v>149</v>
      </c>
      <c r="C1489" s="5" t="s">
        <v>148</v>
      </c>
      <c r="D1489" s="5">
        <v>2015</v>
      </c>
      <c r="E1489" s="5" t="s">
        <v>171</v>
      </c>
      <c r="G1489" s="4">
        <f>VLOOKUP($A1489,הגדרות!$A$20:$B$90,2,FALSE)</f>
        <v>2</v>
      </c>
    </row>
    <row r="1490" spans="1:7" ht="15.75" hidden="1" customHeight="1" x14ac:dyDescent="0.2">
      <c r="A1490" s="5">
        <v>15</v>
      </c>
      <c r="B1490" s="5" t="s">
        <v>145</v>
      </c>
      <c r="C1490" s="5" t="s">
        <v>144</v>
      </c>
      <c r="D1490" s="5">
        <v>2010</v>
      </c>
      <c r="E1490" s="5" t="s">
        <v>168</v>
      </c>
      <c r="G1490" s="4">
        <f>VLOOKUP($A1490,הגדרות!$A$20:$B$90,2,FALSE)</f>
        <v>2</v>
      </c>
    </row>
    <row r="1491" spans="1:7" ht="15.75" hidden="1" customHeight="1" x14ac:dyDescent="0.2">
      <c r="A1491" s="5">
        <v>15</v>
      </c>
      <c r="B1491" s="5" t="s">
        <v>145</v>
      </c>
      <c r="C1491" s="5" t="s">
        <v>144</v>
      </c>
      <c r="D1491" s="5">
        <v>2010</v>
      </c>
      <c r="E1491" s="5" t="s">
        <v>169</v>
      </c>
      <c r="G1491" s="4">
        <f>VLOOKUP($A1491,הגדרות!$A$20:$B$90,2,FALSE)</f>
        <v>2</v>
      </c>
    </row>
    <row r="1492" spans="1:7" ht="15.75" hidden="1" customHeight="1" x14ac:dyDescent="0.2">
      <c r="A1492" s="5">
        <v>15</v>
      </c>
      <c r="B1492" s="5" t="s">
        <v>145</v>
      </c>
      <c r="C1492" s="5" t="s">
        <v>144</v>
      </c>
      <c r="D1492" s="5">
        <v>2010</v>
      </c>
      <c r="E1492" s="5" t="s">
        <v>170</v>
      </c>
      <c r="G1492" s="4">
        <f>VLOOKUP($A1492,הגדרות!$A$20:$B$90,2,FALSE)</f>
        <v>2</v>
      </c>
    </row>
    <row r="1493" spans="1:7" ht="15.75" hidden="1" customHeight="1" x14ac:dyDescent="0.2">
      <c r="A1493" s="5">
        <v>15</v>
      </c>
      <c r="B1493" s="5" t="s">
        <v>145</v>
      </c>
      <c r="C1493" s="5" t="s">
        <v>144</v>
      </c>
      <c r="D1493" s="5">
        <v>2010</v>
      </c>
      <c r="E1493" s="5" t="s">
        <v>171</v>
      </c>
      <c r="G1493" s="4">
        <f>VLOOKUP($A1493,הגדרות!$A$20:$B$90,2,FALSE)</f>
        <v>2</v>
      </c>
    </row>
    <row r="1494" spans="1:7" ht="15.75" hidden="1" customHeight="1" x14ac:dyDescent="0.2">
      <c r="A1494" s="5">
        <v>15</v>
      </c>
      <c r="B1494" s="5" t="s">
        <v>145</v>
      </c>
      <c r="C1494" s="5" t="s">
        <v>144</v>
      </c>
      <c r="D1494" s="5">
        <v>2011</v>
      </c>
      <c r="E1494" s="5" t="s">
        <v>168</v>
      </c>
      <c r="G1494" s="4">
        <f>VLOOKUP($A1494,הגדרות!$A$20:$B$90,2,FALSE)</f>
        <v>2</v>
      </c>
    </row>
    <row r="1495" spans="1:7" ht="15.75" hidden="1" customHeight="1" x14ac:dyDescent="0.2">
      <c r="A1495" s="5">
        <v>15</v>
      </c>
      <c r="B1495" s="5" t="s">
        <v>145</v>
      </c>
      <c r="C1495" s="5" t="s">
        <v>144</v>
      </c>
      <c r="D1495" s="5">
        <v>2011</v>
      </c>
      <c r="E1495" s="5" t="s">
        <v>169</v>
      </c>
      <c r="G1495" s="4">
        <f>VLOOKUP($A1495,הגדרות!$A$20:$B$90,2,FALSE)</f>
        <v>2</v>
      </c>
    </row>
    <row r="1496" spans="1:7" ht="15.75" hidden="1" customHeight="1" x14ac:dyDescent="0.2">
      <c r="A1496" s="5">
        <v>15</v>
      </c>
      <c r="B1496" s="5" t="s">
        <v>145</v>
      </c>
      <c r="C1496" s="5" t="s">
        <v>144</v>
      </c>
      <c r="D1496" s="5">
        <v>2011</v>
      </c>
      <c r="E1496" s="5" t="s">
        <v>170</v>
      </c>
      <c r="G1496" s="4">
        <f>VLOOKUP($A1496,הגדרות!$A$20:$B$90,2,FALSE)</f>
        <v>2</v>
      </c>
    </row>
    <row r="1497" spans="1:7" ht="15.75" hidden="1" customHeight="1" x14ac:dyDescent="0.2">
      <c r="A1497" s="5">
        <v>15</v>
      </c>
      <c r="B1497" s="5" t="s">
        <v>145</v>
      </c>
      <c r="C1497" s="5" t="s">
        <v>144</v>
      </c>
      <c r="D1497" s="5">
        <v>2011</v>
      </c>
      <c r="E1497" s="5" t="s">
        <v>171</v>
      </c>
      <c r="G1497" s="4">
        <f>VLOOKUP($A1497,הגדרות!$A$20:$B$90,2,FALSE)</f>
        <v>2</v>
      </c>
    </row>
    <row r="1498" spans="1:7" ht="15.75" hidden="1" customHeight="1" x14ac:dyDescent="0.2">
      <c r="A1498" s="5">
        <v>15</v>
      </c>
      <c r="B1498" s="5" t="s">
        <v>145</v>
      </c>
      <c r="C1498" s="5" t="s">
        <v>144</v>
      </c>
      <c r="D1498" s="5">
        <v>2012</v>
      </c>
      <c r="E1498" s="5" t="s">
        <v>168</v>
      </c>
      <c r="G1498" s="4">
        <f>VLOOKUP($A1498,הגדרות!$A$20:$B$90,2,FALSE)</f>
        <v>2</v>
      </c>
    </row>
    <row r="1499" spans="1:7" ht="15.75" hidden="1" customHeight="1" x14ac:dyDescent="0.2">
      <c r="A1499" s="5">
        <v>15</v>
      </c>
      <c r="B1499" s="5" t="s">
        <v>145</v>
      </c>
      <c r="C1499" s="5" t="s">
        <v>144</v>
      </c>
      <c r="D1499" s="5">
        <v>2012</v>
      </c>
      <c r="E1499" s="5" t="s">
        <v>169</v>
      </c>
      <c r="G1499" s="4">
        <f>VLOOKUP($A1499,הגדרות!$A$20:$B$90,2,FALSE)</f>
        <v>2</v>
      </c>
    </row>
    <row r="1500" spans="1:7" ht="15.75" hidden="1" customHeight="1" x14ac:dyDescent="0.2">
      <c r="A1500" s="5">
        <v>15</v>
      </c>
      <c r="B1500" s="5" t="s">
        <v>145</v>
      </c>
      <c r="C1500" s="5" t="s">
        <v>144</v>
      </c>
      <c r="D1500" s="5">
        <v>2012</v>
      </c>
      <c r="E1500" s="5" t="s">
        <v>170</v>
      </c>
      <c r="G1500" s="4">
        <f>VLOOKUP($A1500,הגדרות!$A$20:$B$90,2,FALSE)</f>
        <v>2</v>
      </c>
    </row>
    <row r="1501" spans="1:7" ht="15.75" hidden="1" customHeight="1" x14ac:dyDescent="0.2">
      <c r="A1501" s="5">
        <v>15</v>
      </c>
      <c r="B1501" s="5" t="s">
        <v>145</v>
      </c>
      <c r="C1501" s="5" t="s">
        <v>144</v>
      </c>
      <c r="D1501" s="5">
        <v>2012</v>
      </c>
      <c r="E1501" s="5" t="s">
        <v>171</v>
      </c>
      <c r="G1501" s="4">
        <f>VLOOKUP($A1501,הגדרות!$A$20:$B$90,2,FALSE)</f>
        <v>2</v>
      </c>
    </row>
    <row r="1502" spans="1:7" ht="15.75" hidden="1" customHeight="1" x14ac:dyDescent="0.2">
      <c r="A1502" s="5">
        <v>15</v>
      </c>
      <c r="B1502" s="5" t="s">
        <v>145</v>
      </c>
      <c r="C1502" s="5" t="s">
        <v>144</v>
      </c>
      <c r="D1502" s="5">
        <v>2013</v>
      </c>
      <c r="E1502" s="5" t="s">
        <v>168</v>
      </c>
      <c r="G1502" s="4">
        <f>VLOOKUP($A1502,הגדרות!$A$20:$B$90,2,FALSE)</f>
        <v>2</v>
      </c>
    </row>
    <row r="1503" spans="1:7" ht="15.75" hidden="1" customHeight="1" x14ac:dyDescent="0.2">
      <c r="A1503" s="5">
        <v>15</v>
      </c>
      <c r="B1503" s="5" t="s">
        <v>145</v>
      </c>
      <c r="C1503" s="5" t="s">
        <v>144</v>
      </c>
      <c r="D1503" s="5">
        <v>2013</v>
      </c>
      <c r="E1503" s="5" t="s">
        <v>169</v>
      </c>
      <c r="G1503" s="4">
        <f>VLOOKUP($A1503,הגדרות!$A$20:$B$90,2,FALSE)</f>
        <v>2</v>
      </c>
    </row>
    <row r="1504" spans="1:7" ht="15.75" hidden="1" customHeight="1" x14ac:dyDescent="0.2">
      <c r="A1504" s="5">
        <v>15</v>
      </c>
      <c r="B1504" s="5" t="s">
        <v>145</v>
      </c>
      <c r="C1504" s="5" t="s">
        <v>144</v>
      </c>
      <c r="D1504" s="5">
        <v>2013</v>
      </c>
      <c r="E1504" s="5" t="s">
        <v>170</v>
      </c>
      <c r="G1504" s="4">
        <f>VLOOKUP($A1504,הגדרות!$A$20:$B$90,2,FALSE)</f>
        <v>2</v>
      </c>
    </row>
    <row r="1505" spans="1:7" ht="15.75" hidden="1" customHeight="1" x14ac:dyDescent="0.2">
      <c r="A1505" s="5">
        <v>15</v>
      </c>
      <c r="B1505" s="5" t="s">
        <v>145</v>
      </c>
      <c r="C1505" s="5" t="s">
        <v>144</v>
      </c>
      <c r="D1505" s="5">
        <v>2013</v>
      </c>
      <c r="E1505" s="5" t="s">
        <v>171</v>
      </c>
      <c r="G1505" s="4">
        <f>VLOOKUP($A1505,הגדרות!$A$20:$B$90,2,FALSE)</f>
        <v>2</v>
      </c>
    </row>
    <row r="1506" spans="1:7" ht="15.75" hidden="1" customHeight="1" x14ac:dyDescent="0.2">
      <c r="A1506" s="5">
        <v>15</v>
      </c>
      <c r="B1506" s="5" t="s">
        <v>145</v>
      </c>
      <c r="C1506" s="5" t="s">
        <v>144</v>
      </c>
      <c r="D1506" s="5">
        <v>2014</v>
      </c>
      <c r="E1506" s="5" t="s">
        <v>168</v>
      </c>
      <c r="G1506" s="4">
        <f>VLOOKUP($A1506,הגדרות!$A$20:$B$90,2,FALSE)</f>
        <v>2</v>
      </c>
    </row>
    <row r="1507" spans="1:7" ht="15.75" hidden="1" customHeight="1" x14ac:dyDescent="0.2">
      <c r="A1507" s="5">
        <v>15</v>
      </c>
      <c r="B1507" s="5" t="s">
        <v>145</v>
      </c>
      <c r="C1507" s="5" t="s">
        <v>144</v>
      </c>
      <c r="D1507" s="5">
        <v>2014</v>
      </c>
      <c r="E1507" s="5" t="s">
        <v>169</v>
      </c>
      <c r="G1507" s="4">
        <f>VLOOKUP($A1507,הגדרות!$A$20:$B$90,2,FALSE)</f>
        <v>2</v>
      </c>
    </row>
    <row r="1508" spans="1:7" ht="15.75" hidden="1" customHeight="1" x14ac:dyDescent="0.2">
      <c r="A1508" s="5">
        <v>15</v>
      </c>
      <c r="B1508" s="5" t="s">
        <v>145</v>
      </c>
      <c r="C1508" s="5" t="s">
        <v>144</v>
      </c>
      <c r="D1508" s="5">
        <v>2014</v>
      </c>
      <c r="E1508" s="5" t="s">
        <v>170</v>
      </c>
      <c r="G1508" s="4">
        <f>VLOOKUP($A1508,הגדרות!$A$20:$B$90,2,FALSE)</f>
        <v>2</v>
      </c>
    </row>
    <row r="1509" spans="1:7" ht="15.75" hidden="1" customHeight="1" x14ac:dyDescent="0.2">
      <c r="A1509" s="5">
        <v>15</v>
      </c>
      <c r="B1509" s="5" t="s">
        <v>145</v>
      </c>
      <c r="C1509" s="5" t="s">
        <v>144</v>
      </c>
      <c r="D1509" s="5">
        <v>2014</v>
      </c>
      <c r="E1509" s="5" t="s">
        <v>171</v>
      </c>
      <c r="G1509" s="4">
        <f>VLOOKUP($A1509,הגדרות!$A$20:$B$90,2,FALSE)</f>
        <v>2</v>
      </c>
    </row>
    <row r="1510" spans="1:7" ht="15.75" hidden="1" customHeight="1" x14ac:dyDescent="0.2">
      <c r="A1510" s="5">
        <v>15</v>
      </c>
      <c r="B1510" s="5" t="s">
        <v>145</v>
      </c>
      <c r="C1510" s="5" t="s">
        <v>144</v>
      </c>
      <c r="D1510" s="5">
        <v>2015</v>
      </c>
      <c r="E1510" s="5" t="s">
        <v>168</v>
      </c>
      <c r="G1510" s="4">
        <f>VLOOKUP($A1510,הגדרות!$A$20:$B$90,2,FALSE)</f>
        <v>2</v>
      </c>
    </row>
    <row r="1511" spans="1:7" ht="15.75" hidden="1" customHeight="1" x14ac:dyDescent="0.2">
      <c r="A1511" s="5">
        <v>15</v>
      </c>
      <c r="B1511" s="5" t="s">
        <v>145</v>
      </c>
      <c r="C1511" s="5" t="s">
        <v>144</v>
      </c>
      <c r="D1511" s="5">
        <v>2015</v>
      </c>
      <c r="E1511" s="5" t="s">
        <v>169</v>
      </c>
      <c r="G1511" s="4">
        <f>VLOOKUP($A1511,הגדרות!$A$20:$B$90,2,FALSE)</f>
        <v>2</v>
      </c>
    </row>
    <row r="1512" spans="1:7" ht="15.75" hidden="1" customHeight="1" x14ac:dyDescent="0.2">
      <c r="A1512" s="5">
        <v>15</v>
      </c>
      <c r="B1512" s="5" t="s">
        <v>145</v>
      </c>
      <c r="C1512" s="5" t="s">
        <v>144</v>
      </c>
      <c r="D1512" s="5">
        <v>2015</v>
      </c>
      <c r="E1512" s="5" t="s">
        <v>170</v>
      </c>
      <c r="G1512" s="4">
        <f>VLOOKUP($A1512,הגדרות!$A$20:$B$90,2,FALSE)</f>
        <v>2</v>
      </c>
    </row>
    <row r="1513" spans="1:7" ht="15.75" hidden="1" customHeight="1" x14ac:dyDescent="0.2">
      <c r="A1513" s="5">
        <v>15</v>
      </c>
      <c r="B1513" s="5" t="s">
        <v>145</v>
      </c>
      <c r="C1513" s="5" t="s">
        <v>144</v>
      </c>
      <c r="D1513" s="5">
        <v>2015</v>
      </c>
      <c r="E1513" s="5" t="s">
        <v>171</v>
      </c>
      <c r="G1513" s="4">
        <f>VLOOKUP($A1513,הגדרות!$A$20:$B$90,2,FALSE)</f>
        <v>2</v>
      </c>
    </row>
    <row r="1514" spans="1:7" ht="15.75" hidden="1" customHeight="1" x14ac:dyDescent="0.2">
      <c r="A1514" s="5">
        <v>16</v>
      </c>
      <c r="B1514" s="5" t="s">
        <v>143</v>
      </c>
      <c r="C1514" s="5" t="s">
        <v>142</v>
      </c>
      <c r="D1514" s="5">
        <v>2010</v>
      </c>
      <c r="E1514" s="5" t="s">
        <v>168</v>
      </c>
      <c r="G1514" s="4">
        <f>VLOOKUP($A1514,הגדרות!$A$20:$B$90,2,FALSE)</f>
        <v>2</v>
      </c>
    </row>
    <row r="1515" spans="1:7" ht="15.75" hidden="1" customHeight="1" x14ac:dyDescent="0.2">
      <c r="A1515" s="5">
        <v>16</v>
      </c>
      <c r="B1515" s="5" t="s">
        <v>143</v>
      </c>
      <c r="C1515" s="5" t="s">
        <v>142</v>
      </c>
      <c r="D1515" s="5">
        <v>2010</v>
      </c>
      <c r="E1515" s="5" t="s">
        <v>169</v>
      </c>
      <c r="G1515" s="4">
        <f>VLOOKUP($A1515,הגדרות!$A$20:$B$90,2,FALSE)</f>
        <v>2</v>
      </c>
    </row>
    <row r="1516" spans="1:7" ht="15.75" hidden="1" customHeight="1" x14ac:dyDescent="0.2">
      <c r="A1516" s="5">
        <v>16</v>
      </c>
      <c r="B1516" s="5" t="s">
        <v>143</v>
      </c>
      <c r="C1516" s="5" t="s">
        <v>142</v>
      </c>
      <c r="D1516" s="5">
        <v>2010</v>
      </c>
      <c r="E1516" s="5" t="s">
        <v>170</v>
      </c>
      <c r="G1516" s="4">
        <f>VLOOKUP($A1516,הגדרות!$A$20:$B$90,2,FALSE)</f>
        <v>2</v>
      </c>
    </row>
    <row r="1517" spans="1:7" ht="15.75" hidden="1" customHeight="1" x14ac:dyDescent="0.2">
      <c r="A1517" s="5">
        <v>16</v>
      </c>
      <c r="B1517" s="5" t="s">
        <v>143</v>
      </c>
      <c r="C1517" s="5" t="s">
        <v>142</v>
      </c>
      <c r="D1517" s="5">
        <v>2010</v>
      </c>
      <c r="E1517" s="5" t="s">
        <v>171</v>
      </c>
      <c r="G1517" s="4">
        <f>VLOOKUP($A1517,הגדרות!$A$20:$B$90,2,FALSE)</f>
        <v>2</v>
      </c>
    </row>
    <row r="1518" spans="1:7" ht="15.75" hidden="1" customHeight="1" x14ac:dyDescent="0.2">
      <c r="A1518" s="5">
        <v>16</v>
      </c>
      <c r="B1518" s="5" t="s">
        <v>143</v>
      </c>
      <c r="C1518" s="5" t="s">
        <v>142</v>
      </c>
      <c r="D1518" s="5">
        <v>2011</v>
      </c>
      <c r="E1518" s="5" t="s">
        <v>168</v>
      </c>
      <c r="G1518" s="4">
        <f>VLOOKUP($A1518,הגדרות!$A$20:$B$90,2,FALSE)</f>
        <v>2</v>
      </c>
    </row>
    <row r="1519" spans="1:7" ht="15.75" hidden="1" customHeight="1" x14ac:dyDescent="0.2">
      <c r="A1519" s="5">
        <v>16</v>
      </c>
      <c r="B1519" s="5" t="s">
        <v>143</v>
      </c>
      <c r="C1519" s="5" t="s">
        <v>142</v>
      </c>
      <c r="D1519" s="5">
        <v>2011</v>
      </c>
      <c r="E1519" s="5" t="s">
        <v>169</v>
      </c>
      <c r="G1519" s="4">
        <f>VLOOKUP($A1519,הגדרות!$A$20:$B$90,2,FALSE)</f>
        <v>2</v>
      </c>
    </row>
    <row r="1520" spans="1:7" ht="15.75" hidden="1" customHeight="1" x14ac:dyDescent="0.2">
      <c r="A1520" s="5">
        <v>16</v>
      </c>
      <c r="B1520" s="5" t="s">
        <v>143</v>
      </c>
      <c r="C1520" s="5" t="s">
        <v>142</v>
      </c>
      <c r="D1520" s="5">
        <v>2011</v>
      </c>
      <c r="E1520" s="5" t="s">
        <v>170</v>
      </c>
      <c r="G1520" s="4">
        <f>VLOOKUP($A1520,הגדרות!$A$20:$B$90,2,FALSE)</f>
        <v>2</v>
      </c>
    </row>
    <row r="1521" spans="1:7" ht="15.75" hidden="1" customHeight="1" x14ac:dyDescent="0.2">
      <c r="A1521" s="5">
        <v>16</v>
      </c>
      <c r="B1521" s="5" t="s">
        <v>143</v>
      </c>
      <c r="C1521" s="5" t="s">
        <v>142</v>
      </c>
      <c r="D1521" s="5">
        <v>2011</v>
      </c>
      <c r="E1521" s="5" t="s">
        <v>171</v>
      </c>
      <c r="G1521" s="4">
        <f>VLOOKUP($A1521,הגדרות!$A$20:$B$90,2,FALSE)</f>
        <v>2</v>
      </c>
    </row>
    <row r="1522" spans="1:7" ht="15.75" hidden="1" customHeight="1" x14ac:dyDescent="0.2">
      <c r="A1522" s="5">
        <v>16</v>
      </c>
      <c r="B1522" s="5" t="s">
        <v>143</v>
      </c>
      <c r="C1522" s="5" t="s">
        <v>142</v>
      </c>
      <c r="D1522" s="5">
        <v>2012</v>
      </c>
      <c r="E1522" s="5" t="s">
        <v>168</v>
      </c>
      <c r="G1522" s="4">
        <f>VLOOKUP($A1522,הגדרות!$A$20:$B$90,2,FALSE)</f>
        <v>2</v>
      </c>
    </row>
    <row r="1523" spans="1:7" ht="15.75" hidden="1" customHeight="1" x14ac:dyDescent="0.2">
      <c r="A1523" s="5">
        <v>16</v>
      </c>
      <c r="B1523" s="5" t="s">
        <v>143</v>
      </c>
      <c r="C1523" s="5" t="s">
        <v>142</v>
      </c>
      <c r="D1523" s="5">
        <v>2012</v>
      </c>
      <c r="E1523" s="5" t="s">
        <v>169</v>
      </c>
      <c r="G1523" s="4">
        <f>VLOOKUP($A1523,הגדרות!$A$20:$B$90,2,FALSE)</f>
        <v>2</v>
      </c>
    </row>
    <row r="1524" spans="1:7" ht="15.75" hidden="1" customHeight="1" x14ac:dyDescent="0.2">
      <c r="A1524" s="5">
        <v>16</v>
      </c>
      <c r="B1524" s="5" t="s">
        <v>143</v>
      </c>
      <c r="C1524" s="5" t="s">
        <v>142</v>
      </c>
      <c r="D1524" s="5">
        <v>2012</v>
      </c>
      <c r="E1524" s="5" t="s">
        <v>170</v>
      </c>
      <c r="G1524" s="4">
        <f>VLOOKUP($A1524,הגדרות!$A$20:$B$90,2,FALSE)</f>
        <v>2</v>
      </c>
    </row>
    <row r="1525" spans="1:7" ht="15.75" hidden="1" customHeight="1" x14ac:dyDescent="0.2">
      <c r="A1525" s="5">
        <v>16</v>
      </c>
      <c r="B1525" s="5" t="s">
        <v>143</v>
      </c>
      <c r="C1525" s="5" t="s">
        <v>142</v>
      </c>
      <c r="D1525" s="5">
        <v>2012</v>
      </c>
      <c r="E1525" s="5" t="s">
        <v>171</v>
      </c>
      <c r="G1525" s="4">
        <f>VLOOKUP($A1525,הגדרות!$A$20:$B$90,2,FALSE)</f>
        <v>2</v>
      </c>
    </row>
    <row r="1526" spans="1:7" ht="15.75" hidden="1" customHeight="1" x14ac:dyDescent="0.2">
      <c r="A1526" s="5">
        <v>16</v>
      </c>
      <c r="B1526" s="5" t="s">
        <v>143</v>
      </c>
      <c r="C1526" s="5" t="s">
        <v>142</v>
      </c>
      <c r="D1526" s="5">
        <v>2013</v>
      </c>
      <c r="E1526" s="5" t="s">
        <v>168</v>
      </c>
      <c r="G1526" s="4">
        <f>VLOOKUP($A1526,הגדרות!$A$20:$B$90,2,FALSE)</f>
        <v>2</v>
      </c>
    </row>
    <row r="1527" spans="1:7" ht="15.75" hidden="1" customHeight="1" x14ac:dyDescent="0.2">
      <c r="A1527" s="5">
        <v>16</v>
      </c>
      <c r="B1527" s="5" t="s">
        <v>143</v>
      </c>
      <c r="C1527" s="5" t="s">
        <v>142</v>
      </c>
      <c r="D1527" s="5">
        <v>2013</v>
      </c>
      <c r="E1527" s="5" t="s">
        <v>169</v>
      </c>
      <c r="G1527" s="4">
        <f>VLOOKUP($A1527,הגדרות!$A$20:$B$90,2,FALSE)</f>
        <v>2</v>
      </c>
    </row>
    <row r="1528" spans="1:7" ht="15.75" hidden="1" customHeight="1" x14ac:dyDescent="0.2">
      <c r="A1528" s="5">
        <v>16</v>
      </c>
      <c r="B1528" s="5" t="s">
        <v>143</v>
      </c>
      <c r="C1528" s="5" t="s">
        <v>142</v>
      </c>
      <c r="D1528" s="5">
        <v>2013</v>
      </c>
      <c r="E1528" s="5" t="s">
        <v>170</v>
      </c>
      <c r="G1528" s="4">
        <f>VLOOKUP($A1528,הגדרות!$A$20:$B$90,2,FALSE)</f>
        <v>2</v>
      </c>
    </row>
    <row r="1529" spans="1:7" ht="15.75" hidden="1" customHeight="1" x14ac:dyDescent="0.2">
      <c r="A1529" s="5">
        <v>16</v>
      </c>
      <c r="B1529" s="5" t="s">
        <v>143</v>
      </c>
      <c r="C1529" s="5" t="s">
        <v>142</v>
      </c>
      <c r="D1529" s="5">
        <v>2013</v>
      </c>
      <c r="E1529" s="5" t="s">
        <v>171</v>
      </c>
      <c r="G1529" s="4">
        <f>VLOOKUP($A1529,הגדרות!$A$20:$B$90,2,FALSE)</f>
        <v>2</v>
      </c>
    </row>
    <row r="1530" spans="1:7" ht="15.75" hidden="1" customHeight="1" x14ac:dyDescent="0.2">
      <c r="A1530" s="5">
        <v>16</v>
      </c>
      <c r="B1530" s="5" t="s">
        <v>143</v>
      </c>
      <c r="C1530" s="5" t="s">
        <v>142</v>
      </c>
      <c r="D1530" s="5">
        <v>2014</v>
      </c>
      <c r="E1530" s="5" t="s">
        <v>168</v>
      </c>
      <c r="G1530" s="4">
        <f>VLOOKUP($A1530,הגדרות!$A$20:$B$90,2,FALSE)</f>
        <v>2</v>
      </c>
    </row>
    <row r="1531" spans="1:7" ht="15.75" hidden="1" customHeight="1" x14ac:dyDescent="0.2">
      <c r="A1531" s="5">
        <v>16</v>
      </c>
      <c r="B1531" s="5" t="s">
        <v>143</v>
      </c>
      <c r="C1531" s="5" t="s">
        <v>142</v>
      </c>
      <c r="D1531" s="5">
        <v>2014</v>
      </c>
      <c r="E1531" s="5" t="s">
        <v>169</v>
      </c>
      <c r="G1531" s="4">
        <f>VLOOKUP($A1531,הגדרות!$A$20:$B$90,2,FALSE)</f>
        <v>2</v>
      </c>
    </row>
    <row r="1532" spans="1:7" ht="15.75" hidden="1" customHeight="1" x14ac:dyDescent="0.2">
      <c r="A1532" s="5">
        <v>16</v>
      </c>
      <c r="B1532" s="5" t="s">
        <v>143</v>
      </c>
      <c r="C1532" s="5" t="s">
        <v>142</v>
      </c>
      <c r="D1532" s="5">
        <v>2014</v>
      </c>
      <c r="E1532" s="5" t="s">
        <v>170</v>
      </c>
      <c r="G1532" s="4">
        <f>VLOOKUP($A1532,הגדרות!$A$20:$B$90,2,FALSE)</f>
        <v>2</v>
      </c>
    </row>
    <row r="1533" spans="1:7" ht="15.75" hidden="1" customHeight="1" x14ac:dyDescent="0.2">
      <c r="A1533" s="5">
        <v>16</v>
      </c>
      <c r="B1533" s="5" t="s">
        <v>143</v>
      </c>
      <c r="C1533" s="5" t="s">
        <v>142</v>
      </c>
      <c r="D1533" s="5">
        <v>2014</v>
      </c>
      <c r="E1533" s="5" t="s">
        <v>171</v>
      </c>
      <c r="G1533" s="4">
        <f>VLOOKUP($A1533,הגדרות!$A$20:$B$90,2,FALSE)</f>
        <v>2</v>
      </c>
    </row>
    <row r="1534" spans="1:7" ht="15.75" hidden="1" customHeight="1" x14ac:dyDescent="0.2">
      <c r="A1534" s="5">
        <v>16</v>
      </c>
      <c r="B1534" s="5" t="s">
        <v>143</v>
      </c>
      <c r="C1534" s="5" t="s">
        <v>142</v>
      </c>
      <c r="D1534" s="5">
        <v>2015</v>
      </c>
      <c r="E1534" s="5" t="s">
        <v>168</v>
      </c>
      <c r="G1534" s="4">
        <f>VLOOKUP($A1534,הגדרות!$A$20:$B$90,2,FALSE)</f>
        <v>2</v>
      </c>
    </row>
    <row r="1535" spans="1:7" ht="15.75" hidden="1" customHeight="1" x14ac:dyDescent="0.2">
      <c r="A1535" s="5">
        <v>16</v>
      </c>
      <c r="B1535" s="5" t="s">
        <v>143</v>
      </c>
      <c r="C1535" s="5" t="s">
        <v>142</v>
      </c>
      <c r="D1535" s="5">
        <v>2015</v>
      </c>
      <c r="E1535" s="5" t="s">
        <v>169</v>
      </c>
      <c r="G1535" s="4">
        <f>VLOOKUP($A1535,הגדרות!$A$20:$B$90,2,FALSE)</f>
        <v>2</v>
      </c>
    </row>
    <row r="1536" spans="1:7" ht="15.75" hidden="1" customHeight="1" x14ac:dyDescent="0.2">
      <c r="A1536" s="5">
        <v>16</v>
      </c>
      <c r="B1536" s="5" t="s">
        <v>143</v>
      </c>
      <c r="C1536" s="5" t="s">
        <v>142</v>
      </c>
      <c r="D1536" s="5">
        <v>2015</v>
      </c>
      <c r="E1536" s="5" t="s">
        <v>170</v>
      </c>
      <c r="G1536" s="4">
        <f>VLOOKUP($A1536,הגדרות!$A$20:$B$90,2,FALSE)</f>
        <v>2</v>
      </c>
    </row>
    <row r="1537" spans="1:7" ht="15.75" hidden="1" customHeight="1" x14ac:dyDescent="0.2">
      <c r="A1537" s="5">
        <v>16</v>
      </c>
      <c r="B1537" s="5" t="s">
        <v>143</v>
      </c>
      <c r="C1537" s="5" t="s">
        <v>142</v>
      </c>
      <c r="D1537" s="5">
        <v>2015</v>
      </c>
      <c r="E1537" s="5" t="s">
        <v>171</v>
      </c>
      <c r="G1537" s="4">
        <f>VLOOKUP($A1537,הגדרות!$A$20:$B$90,2,FALSE)</f>
        <v>2</v>
      </c>
    </row>
    <row r="1538" spans="1:7" ht="15.75" hidden="1" customHeight="1" x14ac:dyDescent="0.2">
      <c r="A1538" s="5">
        <v>2</v>
      </c>
      <c r="B1538" s="5" t="s">
        <v>135</v>
      </c>
      <c r="C1538" s="5" t="s">
        <v>134</v>
      </c>
      <c r="D1538" s="5">
        <v>2010</v>
      </c>
      <c r="E1538" s="5" t="s">
        <v>168</v>
      </c>
      <c r="G1538" s="4">
        <f>VLOOKUP($A1538,הגדרות!$A$20:$B$90,2,FALSE)</f>
        <v>1</v>
      </c>
    </row>
    <row r="1539" spans="1:7" ht="15.75" hidden="1" customHeight="1" x14ac:dyDescent="0.2">
      <c r="A1539" s="5">
        <v>2</v>
      </c>
      <c r="B1539" s="5" t="s">
        <v>135</v>
      </c>
      <c r="C1539" s="5" t="s">
        <v>134</v>
      </c>
      <c r="D1539" s="5">
        <v>2010</v>
      </c>
      <c r="E1539" s="5" t="s">
        <v>169</v>
      </c>
      <c r="G1539" s="4">
        <f>VLOOKUP($A1539,הגדרות!$A$20:$B$90,2,FALSE)</f>
        <v>1</v>
      </c>
    </row>
    <row r="1540" spans="1:7" ht="15.75" hidden="1" customHeight="1" x14ac:dyDescent="0.2">
      <c r="A1540" s="5">
        <v>2</v>
      </c>
      <c r="B1540" s="5" t="s">
        <v>135</v>
      </c>
      <c r="C1540" s="5" t="s">
        <v>134</v>
      </c>
      <c r="D1540" s="5">
        <v>2010</v>
      </c>
      <c r="E1540" s="5" t="s">
        <v>170</v>
      </c>
      <c r="G1540" s="4">
        <f>VLOOKUP($A1540,הגדרות!$A$20:$B$90,2,FALSE)</f>
        <v>1</v>
      </c>
    </row>
    <row r="1541" spans="1:7" ht="15.75" hidden="1" customHeight="1" x14ac:dyDescent="0.2">
      <c r="A1541" s="5">
        <v>2</v>
      </c>
      <c r="B1541" s="5" t="s">
        <v>135</v>
      </c>
      <c r="C1541" s="5" t="s">
        <v>134</v>
      </c>
      <c r="D1541" s="5">
        <v>2010</v>
      </c>
      <c r="E1541" s="5" t="s">
        <v>171</v>
      </c>
      <c r="G1541" s="4">
        <f>VLOOKUP($A1541,הגדרות!$A$20:$B$90,2,FALSE)</f>
        <v>1</v>
      </c>
    </row>
    <row r="1542" spans="1:7" ht="15.75" hidden="1" customHeight="1" x14ac:dyDescent="0.2">
      <c r="A1542" s="5">
        <v>2</v>
      </c>
      <c r="B1542" s="5" t="s">
        <v>135</v>
      </c>
      <c r="C1542" s="5" t="s">
        <v>134</v>
      </c>
      <c r="D1542" s="5">
        <v>2011</v>
      </c>
      <c r="E1542" s="5" t="s">
        <v>168</v>
      </c>
      <c r="G1542" s="4">
        <f>VLOOKUP($A1542,הגדרות!$A$20:$B$90,2,FALSE)</f>
        <v>1</v>
      </c>
    </row>
    <row r="1543" spans="1:7" ht="15.75" hidden="1" customHeight="1" x14ac:dyDescent="0.2">
      <c r="A1543" s="5">
        <v>2</v>
      </c>
      <c r="B1543" s="5" t="s">
        <v>135</v>
      </c>
      <c r="C1543" s="5" t="s">
        <v>134</v>
      </c>
      <c r="D1543" s="5">
        <v>2011</v>
      </c>
      <c r="E1543" s="5" t="s">
        <v>169</v>
      </c>
      <c r="G1543" s="4">
        <f>VLOOKUP($A1543,הגדרות!$A$20:$B$90,2,FALSE)</f>
        <v>1</v>
      </c>
    </row>
    <row r="1544" spans="1:7" ht="15.75" hidden="1" customHeight="1" x14ac:dyDescent="0.2">
      <c r="A1544" s="5">
        <v>2</v>
      </c>
      <c r="B1544" s="5" t="s">
        <v>135</v>
      </c>
      <c r="C1544" s="5" t="s">
        <v>134</v>
      </c>
      <c r="D1544" s="5">
        <v>2011</v>
      </c>
      <c r="E1544" s="5" t="s">
        <v>170</v>
      </c>
      <c r="G1544" s="4">
        <f>VLOOKUP($A1544,הגדרות!$A$20:$B$90,2,FALSE)</f>
        <v>1</v>
      </c>
    </row>
    <row r="1545" spans="1:7" ht="15.75" hidden="1" customHeight="1" x14ac:dyDescent="0.2">
      <c r="A1545" s="5">
        <v>2</v>
      </c>
      <c r="B1545" s="5" t="s">
        <v>135</v>
      </c>
      <c r="C1545" s="5" t="s">
        <v>134</v>
      </c>
      <c r="D1545" s="5">
        <v>2011</v>
      </c>
      <c r="E1545" s="5" t="s">
        <v>171</v>
      </c>
      <c r="G1545" s="4">
        <f>VLOOKUP($A1545,הגדרות!$A$20:$B$90,2,FALSE)</f>
        <v>1</v>
      </c>
    </row>
    <row r="1546" spans="1:7" ht="15.75" hidden="1" customHeight="1" x14ac:dyDescent="0.2">
      <c r="A1546" s="5">
        <v>2</v>
      </c>
      <c r="B1546" s="5" t="s">
        <v>135</v>
      </c>
      <c r="C1546" s="5" t="s">
        <v>134</v>
      </c>
      <c r="D1546" s="5">
        <v>2012</v>
      </c>
      <c r="E1546" s="5" t="s">
        <v>168</v>
      </c>
      <c r="G1546" s="4">
        <f>VLOOKUP($A1546,הגדרות!$A$20:$B$90,2,FALSE)</f>
        <v>1</v>
      </c>
    </row>
    <row r="1547" spans="1:7" ht="15.75" hidden="1" customHeight="1" x14ac:dyDescent="0.2">
      <c r="A1547" s="5">
        <v>2</v>
      </c>
      <c r="B1547" s="5" t="s">
        <v>135</v>
      </c>
      <c r="C1547" s="5" t="s">
        <v>134</v>
      </c>
      <c r="D1547" s="5">
        <v>2012</v>
      </c>
      <c r="E1547" s="5" t="s">
        <v>169</v>
      </c>
      <c r="G1547" s="4">
        <f>VLOOKUP($A1547,הגדרות!$A$20:$B$90,2,FALSE)</f>
        <v>1</v>
      </c>
    </row>
    <row r="1548" spans="1:7" ht="15.75" hidden="1" customHeight="1" x14ac:dyDescent="0.2">
      <c r="A1548" s="5">
        <v>2</v>
      </c>
      <c r="B1548" s="5" t="s">
        <v>135</v>
      </c>
      <c r="C1548" s="5" t="s">
        <v>134</v>
      </c>
      <c r="D1548" s="5">
        <v>2012</v>
      </c>
      <c r="E1548" s="5" t="s">
        <v>170</v>
      </c>
      <c r="G1548" s="4">
        <f>VLOOKUP($A1548,הגדרות!$A$20:$B$90,2,FALSE)</f>
        <v>1</v>
      </c>
    </row>
    <row r="1549" spans="1:7" ht="15.75" hidden="1" customHeight="1" x14ac:dyDescent="0.2">
      <c r="A1549" s="5">
        <v>2</v>
      </c>
      <c r="B1549" s="5" t="s">
        <v>135</v>
      </c>
      <c r="C1549" s="5" t="s">
        <v>134</v>
      </c>
      <c r="D1549" s="5">
        <v>2012</v>
      </c>
      <c r="E1549" s="5" t="s">
        <v>171</v>
      </c>
      <c r="G1549" s="4">
        <f>VLOOKUP($A1549,הגדרות!$A$20:$B$90,2,FALSE)</f>
        <v>1</v>
      </c>
    </row>
    <row r="1550" spans="1:7" ht="15.75" hidden="1" customHeight="1" x14ac:dyDescent="0.2">
      <c r="A1550" s="5">
        <v>2</v>
      </c>
      <c r="B1550" s="5" t="s">
        <v>135</v>
      </c>
      <c r="C1550" s="5" t="s">
        <v>134</v>
      </c>
      <c r="D1550" s="5">
        <v>2013</v>
      </c>
      <c r="E1550" s="5" t="s">
        <v>168</v>
      </c>
      <c r="G1550" s="4">
        <f>VLOOKUP($A1550,הגדרות!$A$20:$B$90,2,FALSE)</f>
        <v>1</v>
      </c>
    </row>
    <row r="1551" spans="1:7" ht="15.75" hidden="1" customHeight="1" x14ac:dyDescent="0.2">
      <c r="A1551" s="5">
        <v>2</v>
      </c>
      <c r="B1551" s="5" t="s">
        <v>135</v>
      </c>
      <c r="C1551" s="5" t="s">
        <v>134</v>
      </c>
      <c r="D1551" s="5">
        <v>2013</v>
      </c>
      <c r="E1551" s="5" t="s">
        <v>169</v>
      </c>
      <c r="G1551" s="4">
        <f>VLOOKUP($A1551,הגדרות!$A$20:$B$90,2,FALSE)</f>
        <v>1</v>
      </c>
    </row>
    <row r="1552" spans="1:7" ht="15.75" hidden="1" customHeight="1" x14ac:dyDescent="0.2">
      <c r="A1552" s="5">
        <v>2</v>
      </c>
      <c r="B1552" s="5" t="s">
        <v>135</v>
      </c>
      <c r="C1552" s="5" t="s">
        <v>134</v>
      </c>
      <c r="D1552" s="5">
        <v>2013</v>
      </c>
      <c r="E1552" s="5" t="s">
        <v>170</v>
      </c>
      <c r="G1552" s="4">
        <f>VLOOKUP($A1552,הגדרות!$A$20:$B$90,2,FALSE)</f>
        <v>1</v>
      </c>
    </row>
    <row r="1553" spans="1:7" ht="15.75" hidden="1" customHeight="1" x14ac:dyDescent="0.2">
      <c r="A1553" s="5">
        <v>2</v>
      </c>
      <c r="B1553" s="5" t="s">
        <v>135</v>
      </c>
      <c r="C1553" s="5" t="s">
        <v>134</v>
      </c>
      <c r="D1553" s="5">
        <v>2013</v>
      </c>
      <c r="E1553" s="5" t="s">
        <v>171</v>
      </c>
      <c r="G1553" s="4">
        <f>VLOOKUP($A1553,הגדרות!$A$20:$B$90,2,FALSE)</f>
        <v>1</v>
      </c>
    </row>
    <row r="1554" spans="1:7" ht="15.75" hidden="1" customHeight="1" x14ac:dyDescent="0.2">
      <c r="A1554" s="5">
        <v>2</v>
      </c>
      <c r="B1554" s="5" t="s">
        <v>135</v>
      </c>
      <c r="C1554" s="5" t="s">
        <v>134</v>
      </c>
      <c r="D1554" s="5">
        <v>2014</v>
      </c>
      <c r="E1554" s="5" t="s">
        <v>168</v>
      </c>
      <c r="G1554" s="4">
        <f>VLOOKUP($A1554,הגדרות!$A$20:$B$90,2,FALSE)</f>
        <v>1</v>
      </c>
    </row>
    <row r="1555" spans="1:7" ht="15.75" hidden="1" customHeight="1" x14ac:dyDescent="0.2">
      <c r="A1555" s="5">
        <v>2</v>
      </c>
      <c r="B1555" s="5" t="s">
        <v>135</v>
      </c>
      <c r="C1555" s="5" t="s">
        <v>134</v>
      </c>
      <c r="D1555" s="5">
        <v>2014</v>
      </c>
      <c r="E1555" s="5" t="s">
        <v>169</v>
      </c>
      <c r="G1555" s="4">
        <f>VLOOKUP($A1555,הגדרות!$A$20:$B$90,2,FALSE)</f>
        <v>1</v>
      </c>
    </row>
    <row r="1556" spans="1:7" ht="15.75" hidden="1" customHeight="1" x14ac:dyDescent="0.2">
      <c r="A1556" s="5">
        <v>2</v>
      </c>
      <c r="B1556" s="5" t="s">
        <v>135</v>
      </c>
      <c r="C1556" s="5" t="s">
        <v>134</v>
      </c>
      <c r="D1556" s="5">
        <v>2014</v>
      </c>
      <c r="E1556" s="5" t="s">
        <v>170</v>
      </c>
      <c r="G1556" s="4">
        <f>VLOOKUP($A1556,הגדרות!$A$20:$B$90,2,FALSE)</f>
        <v>1</v>
      </c>
    </row>
    <row r="1557" spans="1:7" ht="15.75" hidden="1" customHeight="1" x14ac:dyDescent="0.2">
      <c r="A1557" s="5">
        <v>2</v>
      </c>
      <c r="B1557" s="5" t="s">
        <v>135</v>
      </c>
      <c r="C1557" s="5" t="s">
        <v>134</v>
      </c>
      <c r="D1557" s="5">
        <v>2014</v>
      </c>
      <c r="E1557" s="5" t="s">
        <v>171</v>
      </c>
      <c r="G1557" s="4">
        <f>VLOOKUP($A1557,הגדרות!$A$20:$B$90,2,FALSE)</f>
        <v>1</v>
      </c>
    </row>
    <row r="1558" spans="1:7" ht="15.75" hidden="1" customHeight="1" x14ac:dyDescent="0.2">
      <c r="A1558" s="5">
        <v>2</v>
      </c>
      <c r="B1558" s="5" t="s">
        <v>135</v>
      </c>
      <c r="C1558" s="5" t="s">
        <v>134</v>
      </c>
      <c r="D1558" s="5">
        <v>2015</v>
      </c>
      <c r="E1558" s="5" t="s">
        <v>168</v>
      </c>
      <c r="G1558" s="4">
        <f>VLOOKUP($A1558,הגדרות!$A$20:$B$90,2,FALSE)</f>
        <v>1</v>
      </c>
    </row>
    <row r="1559" spans="1:7" ht="15.75" hidden="1" customHeight="1" x14ac:dyDescent="0.2">
      <c r="A1559" s="5">
        <v>2</v>
      </c>
      <c r="B1559" s="5" t="s">
        <v>135</v>
      </c>
      <c r="C1559" s="5" t="s">
        <v>134</v>
      </c>
      <c r="D1559" s="5">
        <v>2015</v>
      </c>
      <c r="E1559" s="5" t="s">
        <v>169</v>
      </c>
      <c r="G1559" s="4">
        <f>VLOOKUP($A1559,הגדרות!$A$20:$B$90,2,FALSE)</f>
        <v>1</v>
      </c>
    </row>
    <row r="1560" spans="1:7" ht="15.75" hidden="1" customHeight="1" x14ac:dyDescent="0.2">
      <c r="A1560" s="5">
        <v>2</v>
      </c>
      <c r="B1560" s="5" t="s">
        <v>135</v>
      </c>
      <c r="C1560" s="5" t="s">
        <v>134</v>
      </c>
      <c r="D1560" s="5">
        <v>2015</v>
      </c>
      <c r="E1560" s="5" t="s">
        <v>170</v>
      </c>
      <c r="G1560" s="4">
        <f>VLOOKUP($A1560,הגדרות!$A$20:$B$90,2,FALSE)</f>
        <v>1</v>
      </c>
    </row>
    <row r="1561" spans="1:7" ht="15.75" hidden="1" customHeight="1" x14ac:dyDescent="0.2">
      <c r="A1561" s="5">
        <v>2</v>
      </c>
      <c r="B1561" s="5" t="s">
        <v>135</v>
      </c>
      <c r="C1561" s="5" t="s">
        <v>134</v>
      </c>
      <c r="D1561" s="5">
        <v>2015</v>
      </c>
      <c r="E1561" s="5" t="s">
        <v>171</v>
      </c>
      <c r="G1561" s="4">
        <f>VLOOKUP($A1561,הגדרות!$A$20:$B$90,2,FALSE)</f>
        <v>1</v>
      </c>
    </row>
    <row r="1562" spans="1:7" ht="15.75" hidden="1" customHeight="1" x14ac:dyDescent="0.2">
      <c r="A1562" s="5">
        <v>20</v>
      </c>
      <c r="B1562" s="5" t="s">
        <v>133</v>
      </c>
      <c r="C1562" s="5" t="s">
        <v>132</v>
      </c>
      <c r="D1562" s="5">
        <v>2010</v>
      </c>
      <c r="E1562" s="5" t="s">
        <v>168</v>
      </c>
      <c r="G1562" s="4">
        <f>VLOOKUP($A1562,הגדרות!$A$20:$B$90,2,FALSE)</f>
        <v>2</v>
      </c>
    </row>
    <row r="1563" spans="1:7" ht="15.75" hidden="1" customHeight="1" x14ac:dyDescent="0.2">
      <c r="A1563" s="5">
        <v>20</v>
      </c>
      <c r="B1563" s="5" t="s">
        <v>133</v>
      </c>
      <c r="C1563" s="5" t="s">
        <v>132</v>
      </c>
      <c r="D1563" s="5">
        <v>2010</v>
      </c>
      <c r="E1563" s="5" t="s">
        <v>169</v>
      </c>
      <c r="G1563" s="4">
        <f>VLOOKUP($A1563,הגדרות!$A$20:$B$90,2,FALSE)</f>
        <v>2</v>
      </c>
    </row>
    <row r="1564" spans="1:7" ht="15.75" hidden="1" customHeight="1" x14ac:dyDescent="0.2">
      <c r="A1564" s="5">
        <v>20</v>
      </c>
      <c r="B1564" s="5" t="s">
        <v>133</v>
      </c>
      <c r="C1564" s="5" t="s">
        <v>132</v>
      </c>
      <c r="D1564" s="5">
        <v>2010</v>
      </c>
      <c r="E1564" s="5" t="s">
        <v>170</v>
      </c>
      <c r="G1564" s="4">
        <f>VLOOKUP($A1564,הגדרות!$A$20:$B$90,2,FALSE)</f>
        <v>2</v>
      </c>
    </row>
    <row r="1565" spans="1:7" ht="15.75" hidden="1" customHeight="1" x14ac:dyDescent="0.2">
      <c r="A1565" s="5">
        <v>20</v>
      </c>
      <c r="B1565" s="5" t="s">
        <v>133</v>
      </c>
      <c r="C1565" s="5" t="s">
        <v>132</v>
      </c>
      <c r="D1565" s="5">
        <v>2010</v>
      </c>
      <c r="E1565" s="5" t="s">
        <v>171</v>
      </c>
      <c r="G1565" s="4">
        <f>VLOOKUP($A1565,הגדרות!$A$20:$B$90,2,FALSE)</f>
        <v>2</v>
      </c>
    </row>
    <row r="1566" spans="1:7" ht="15.75" hidden="1" customHeight="1" x14ac:dyDescent="0.2">
      <c r="A1566" s="5">
        <v>20</v>
      </c>
      <c r="B1566" s="5" t="s">
        <v>133</v>
      </c>
      <c r="C1566" s="5" t="s">
        <v>132</v>
      </c>
      <c r="D1566" s="5">
        <v>2011</v>
      </c>
      <c r="E1566" s="5" t="s">
        <v>168</v>
      </c>
      <c r="G1566" s="4">
        <f>VLOOKUP($A1566,הגדרות!$A$20:$B$90,2,FALSE)</f>
        <v>2</v>
      </c>
    </row>
    <row r="1567" spans="1:7" ht="15.75" hidden="1" customHeight="1" x14ac:dyDescent="0.2">
      <c r="A1567" s="5">
        <v>20</v>
      </c>
      <c r="B1567" s="5" t="s">
        <v>133</v>
      </c>
      <c r="C1567" s="5" t="s">
        <v>132</v>
      </c>
      <c r="D1567" s="5">
        <v>2011</v>
      </c>
      <c r="E1567" s="5" t="s">
        <v>169</v>
      </c>
      <c r="G1567" s="4">
        <f>VLOOKUP($A1567,הגדרות!$A$20:$B$90,2,FALSE)</f>
        <v>2</v>
      </c>
    </row>
    <row r="1568" spans="1:7" ht="15.75" hidden="1" customHeight="1" x14ac:dyDescent="0.2">
      <c r="A1568" s="5">
        <v>20</v>
      </c>
      <c r="B1568" s="5" t="s">
        <v>133</v>
      </c>
      <c r="C1568" s="5" t="s">
        <v>132</v>
      </c>
      <c r="D1568" s="5">
        <v>2011</v>
      </c>
      <c r="E1568" s="5" t="s">
        <v>170</v>
      </c>
      <c r="G1568" s="4">
        <f>VLOOKUP($A1568,הגדרות!$A$20:$B$90,2,FALSE)</f>
        <v>2</v>
      </c>
    </row>
    <row r="1569" spans="1:7" ht="15.75" hidden="1" customHeight="1" x14ac:dyDescent="0.2">
      <c r="A1569" s="5">
        <v>20</v>
      </c>
      <c r="B1569" s="5" t="s">
        <v>133</v>
      </c>
      <c r="C1569" s="5" t="s">
        <v>132</v>
      </c>
      <c r="D1569" s="5">
        <v>2011</v>
      </c>
      <c r="E1569" s="5" t="s">
        <v>171</v>
      </c>
      <c r="G1569" s="4">
        <f>VLOOKUP($A1569,הגדרות!$A$20:$B$90,2,FALSE)</f>
        <v>2</v>
      </c>
    </row>
    <row r="1570" spans="1:7" ht="15.75" hidden="1" customHeight="1" x14ac:dyDescent="0.2">
      <c r="A1570" s="5">
        <v>20</v>
      </c>
      <c r="B1570" s="5" t="s">
        <v>133</v>
      </c>
      <c r="C1570" s="5" t="s">
        <v>132</v>
      </c>
      <c r="D1570" s="5">
        <v>2012</v>
      </c>
      <c r="E1570" s="5" t="s">
        <v>168</v>
      </c>
      <c r="G1570" s="4">
        <f>VLOOKUP($A1570,הגדרות!$A$20:$B$90,2,FALSE)</f>
        <v>2</v>
      </c>
    </row>
    <row r="1571" spans="1:7" ht="15.75" hidden="1" customHeight="1" x14ac:dyDescent="0.2">
      <c r="A1571" s="5">
        <v>20</v>
      </c>
      <c r="B1571" s="5" t="s">
        <v>133</v>
      </c>
      <c r="C1571" s="5" t="s">
        <v>132</v>
      </c>
      <c r="D1571" s="5">
        <v>2012</v>
      </c>
      <c r="E1571" s="5" t="s">
        <v>169</v>
      </c>
      <c r="G1571" s="4">
        <f>VLOOKUP($A1571,הגדרות!$A$20:$B$90,2,FALSE)</f>
        <v>2</v>
      </c>
    </row>
    <row r="1572" spans="1:7" ht="15.75" hidden="1" customHeight="1" x14ac:dyDescent="0.2">
      <c r="A1572" s="5">
        <v>20</v>
      </c>
      <c r="B1572" s="5" t="s">
        <v>133</v>
      </c>
      <c r="C1572" s="5" t="s">
        <v>132</v>
      </c>
      <c r="D1572" s="5">
        <v>2012</v>
      </c>
      <c r="E1572" s="5" t="s">
        <v>170</v>
      </c>
      <c r="G1572" s="4">
        <f>VLOOKUP($A1572,הגדרות!$A$20:$B$90,2,FALSE)</f>
        <v>2</v>
      </c>
    </row>
    <row r="1573" spans="1:7" ht="15.75" hidden="1" customHeight="1" x14ac:dyDescent="0.2">
      <c r="A1573" s="5">
        <v>20</v>
      </c>
      <c r="B1573" s="5" t="s">
        <v>133</v>
      </c>
      <c r="C1573" s="5" t="s">
        <v>132</v>
      </c>
      <c r="D1573" s="5">
        <v>2012</v>
      </c>
      <c r="E1573" s="5" t="s">
        <v>171</v>
      </c>
      <c r="G1573" s="4">
        <f>VLOOKUP($A1573,הגדרות!$A$20:$B$90,2,FALSE)</f>
        <v>2</v>
      </c>
    </row>
    <row r="1574" spans="1:7" ht="15.75" hidden="1" customHeight="1" x14ac:dyDescent="0.2">
      <c r="A1574" s="5">
        <v>20</v>
      </c>
      <c r="B1574" s="5" t="s">
        <v>133</v>
      </c>
      <c r="C1574" s="5" t="s">
        <v>132</v>
      </c>
      <c r="D1574" s="5">
        <v>2013</v>
      </c>
      <c r="E1574" s="5" t="s">
        <v>168</v>
      </c>
      <c r="G1574" s="4">
        <f>VLOOKUP($A1574,הגדרות!$A$20:$B$90,2,FALSE)</f>
        <v>2</v>
      </c>
    </row>
    <row r="1575" spans="1:7" ht="15.75" hidden="1" customHeight="1" x14ac:dyDescent="0.2">
      <c r="A1575" s="5">
        <v>20</v>
      </c>
      <c r="B1575" s="5" t="s">
        <v>133</v>
      </c>
      <c r="C1575" s="5" t="s">
        <v>132</v>
      </c>
      <c r="D1575" s="5">
        <v>2013</v>
      </c>
      <c r="E1575" s="5" t="s">
        <v>169</v>
      </c>
      <c r="G1575" s="4">
        <f>VLOOKUP($A1575,הגדרות!$A$20:$B$90,2,FALSE)</f>
        <v>2</v>
      </c>
    </row>
    <row r="1576" spans="1:7" ht="15.75" hidden="1" customHeight="1" x14ac:dyDescent="0.2">
      <c r="A1576" s="5">
        <v>20</v>
      </c>
      <c r="B1576" s="5" t="s">
        <v>133</v>
      </c>
      <c r="C1576" s="5" t="s">
        <v>132</v>
      </c>
      <c r="D1576" s="5">
        <v>2013</v>
      </c>
      <c r="E1576" s="5" t="s">
        <v>170</v>
      </c>
      <c r="G1576" s="4">
        <f>VLOOKUP($A1576,הגדרות!$A$20:$B$90,2,FALSE)</f>
        <v>2</v>
      </c>
    </row>
    <row r="1577" spans="1:7" ht="15.75" hidden="1" customHeight="1" x14ac:dyDescent="0.2">
      <c r="A1577" s="5">
        <v>20</v>
      </c>
      <c r="B1577" s="5" t="s">
        <v>133</v>
      </c>
      <c r="C1577" s="5" t="s">
        <v>132</v>
      </c>
      <c r="D1577" s="5">
        <v>2013</v>
      </c>
      <c r="E1577" s="5" t="s">
        <v>171</v>
      </c>
      <c r="G1577" s="4">
        <f>VLOOKUP($A1577,הגדרות!$A$20:$B$90,2,FALSE)</f>
        <v>2</v>
      </c>
    </row>
    <row r="1578" spans="1:7" ht="15.75" hidden="1" customHeight="1" x14ac:dyDescent="0.2">
      <c r="A1578" s="5">
        <v>20</v>
      </c>
      <c r="B1578" s="5" t="s">
        <v>133</v>
      </c>
      <c r="C1578" s="5" t="s">
        <v>132</v>
      </c>
      <c r="D1578" s="5">
        <v>2014</v>
      </c>
      <c r="E1578" s="5" t="s">
        <v>168</v>
      </c>
      <c r="G1578" s="4">
        <f>VLOOKUP($A1578,הגדרות!$A$20:$B$90,2,FALSE)</f>
        <v>2</v>
      </c>
    </row>
    <row r="1579" spans="1:7" ht="15.75" hidden="1" customHeight="1" x14ac:dyDescent="0.2">
      <c r="A1579" s="5">
        <v>20</v>
      </c>
      <c r="B1579" s="5" t="s">
        <v>133</v>
      </c>
      <c r="C1579" s="5" t="s">
        <v>132</v>
      </c>
      <c r="D1579" s="5">
        <v>2014</v>
      </c>
      <c r="E1579" s="5" t="s">
        <v>169</v>
      </c>
      <c r="G1579" s="4">
        <f>VLOOKUP($A1579,הגדרות!$A$20:$B$90,2,FALSE)</f>
        <v>2</v>
      </c>
    </row>
    <row r="1580" spans="1:7" ht="15.75" hidden="1" customHeight="1" x14ac:dyDescent="0.2">
      <c r="A1580" s="5">
        <v>20</v>
      </c>
      <c r="B1580" s="5" t="s">
        <v>133</v>
      </c>
      <c r="C1580" s="5" t="s">
        <v>132</v>
      </c>
      <c r="D1580" s="5">
        <v>2014</v>
      </c>
      <c r="E1580" s="5" t="s">
        <v>170</v>
      </c>
      <c r="G1580" s="4">
        <f>VLOOKUP($A1580,הגדרות!$A$20:$B$90,2,FALSE)</f>
        <v>2</v>
      </c>
    </row>
    <row r="1581" spans="1:7" ht="15.75" hidden="1" customHeight="1" x14ac:dyDescent="0.2">
      <c r="A1581" s="5">
        <v>20</v>
      </c>
      <c r="B1581" s="5" t="s">
        <v>133</v>
      </c>
      <c r="C1581" s="5" t="s">
        <v>132</v>
      </c>
      <c r="D1581" s="5">
        <v>2014</v>
      </c>
      <c r="E1581" s="5" t="s">
        <v>171</v>
      </c>
      <c r="G1581" s="4">
        <f>VLOOKUP($A1581,הגדרות!$A$20:$B$90,2,FALSE)</f>
        <v>2</v>
      </c>
    </row>
    <row r="1582" spans="1:7" ht="15.75" hidden="1" customHeight="1" x14ac:dyDescent="0.2">
      <c r="A1582" s="5">
        <v>20</v>
      </c>
      <c r="B1582" s="5" t="s">
        <v>133</v>
      </c>
      <c r="C1582" s="5" t="s">
        <v>132</v>
      </c>
      <c r="D1582" s="5">
        <v>2015</v>
      </c>
      <c r="E1582" s="5" t="s">
        <v>168</v>
      </c>
      <c r="G1582" s="4">
        <f>VLOOKUP($A1582,הגדרות!$A$20:$B$90,2,FALSE)</f>
        <v>2</v>
      </c>
    </row>
    <row r="1583" spans="1:7" ht="15.75" hidden="1" customHeight="1" x14ac:dyDescent="0.2">
      <c r="A1583" s="5">
        <v>20</v>
      </c>
      <c r="B1583" s="5" t="s">
        <v>133</v>
      </c>
      <c r="C1583" s="5" t="s">
        <v>132</v>
      </c>
      <c r="D1583" s="5">
        <v>2015</v>
      </c>
      <c r="E1583" s="5" t="s">
        <v>169</v>
      </c>
      <c r="G1583" s="4">
        <f>VLOOKUP($A1583,הגדרות!$A$20:$B$90,2,FALSE)</f>
        <v>2</v>
      </c>
    </row>
    <row r="1584" spans="1:7" ht="15.75" hidden="1" customHeight="1" x14ac:dyDescent="0.2">
      <c r="A1584" s="5">
        <v>20</v>
      </c>
      <c r="B1584" s="5" t="s">
        <v>133</v>
      </c>
      <c r="C1584" s="5" t="s">
        <v>132</v>
      </c>
      <c r="D1584" s="5">
        <v>2015</v>
      </c>
      <c r="E1584" s="5" t="s">
        <v>170</v>
      </c>
      <c r="G1584" s="4">
        <f>VLOOKUP($A1584,הגדרות!$A$20:$B$90,2,FALSE)</f>
        <v>2</v>
      </c>
    </row>
    <row r="1585" spans="1:7" ht="15.75" hidden="1" customHeight="1" x14ac:dyDescent="0.2">
      <c r="A1585" s="5">
        <v>20</v>
      </c>
      <c r="B1585" s="5" t="s">
        <v>133</v>
      </c>
      <c r="C1585" s="5" t="s">
        <v>132</v>
      </c>
      <c r="D1585" s="5">
        <v>2015</v>
      </c>
      <c r="E1585" s="5" t="s">
        <v>171</v>
      </c>
      <c r="G1585" s="4">
        <f>VLOOKUP($A1585,הגדרות!$A$20:$B$90,2,FALSE)</f>
        <v>2</v>
      </c>
    </row>
    <row r="1586" spans="1:7" ht="15.75" hidden="1" customHeight="1" x14ac:dyDescent="0.2">
      <c r="A1586" s="5">
        <v>28</v>
      </c>
      <c r="B1586" s="5" t="s">
        <v>117</v>
      </c>
      <c r="C1586" s="5" t="s">
        <v>116</v>
      </c>
      <c r="D1586" s="5">
        <v>2010</v>
      </c>
      <c r="E1586" s="5" t="s">
        <v>168</v>
      </c>
      <c r="G1586" s="4">
        <f>VLOOKUP($A1586,הגדרות!$A$20:$B$90,2,FALSE)</f>
        <v>2</v>
      </c>
    </row>
    <row r="1587" spans="1:7" ht="15.75" hidden="1" customHeight="1" x14ac:dyDescent="0.2">
      <c r="A1587" s="5">
        <v>28</v>
      </c>
      <c r="B1587" s="5" t="s">
        <v>117</v>
      </c>
      <c r="C1587" s="5" t="s">
        <v>116</v>
      </c>
      <c r="D1587" s="5">
        <v>2010</v>
      </c>
      <c r="E1587" s="5" t="s">
        <v>169</v>
      </c>
      <c r="G1587" s="4">
        <f>VLOOKUP($A1587,הגדרות!$A$20:$B$90,2,FALSE)</f>
        <v>2</v>
      </c>
    </row>
    <row r="1588" spans="1:7" ht="15.75" hidden="1" customHeight="1" x14ac:dyDescent="0.2">
      <c r="A1588" s="5">
        <v>28</v>
      </c>
      <c r="B1588" s="5" t="s">
        <v>117</v>
      </c>
      <c r="C1588" s="5" t="s">
        <v>116</v>
      </c>
      <c r="D1588" s="5">
        <v>2010</v>
      </c>
      <c r="E1588" s="5" t="s">
        <v>170</v>
      </c>
      <c r="G1588" s="4">
        <f>VLOOKUP($A1588,הגדרות!$A$20:$B$90,2,FALSE)</f>
        <v>2</v>
      </c>
    </row>
    <row r="1589" spans="1:7" ht="15.75" hidden="1" customHeight="1" x14ac:dyDescent="0.2">
      <c r="A1589" s="5">
        <v>28</v>
      </c>
      <c r="B1589" s="5" t="s">
        <v>117</v>
      </c>
      <c r="C1589" s="5" t="s">
        <v>116</v>
      </c>
      <c r="D1589" s="5">
        <v>2010</v>
      </c>
      <c r="E1589" s="5" t="s">
        <v>171</v>
      </c>
      <c r="G1589" s="4">
        <f>VLOOKUP($A1589,הגדרות!$A$20:$B$90,2,FALSE)</f>
        <v>2</v>
      </c>
    </row>
    <row r="1590" spans="1:7" ht="15.75" hidden="1" customHeight="1" x14ac:dyDescent="0.2">
      <c r="A1590" s="5">
        <v>28</v>
      </c>
      <c r="B1590" s="5" t="s">
        <v>117</v>
      </c>
      <c r="C1590" s="5" t="s">
        <v>116</v>
      </c>
      <c r="D1590" s="5">
        <v>2011</v>
      </c>
      <c r="E1590" s="5" t="s">
        <v>168</v>
      </c>
      <c r="G1590" s="4">
        <f>VLOOKUP($A1590,הגדרות!$A$20:$B$90,2,FALSE)</f>
        <v>2</v>
      </c>
    </row>
    <row r="1591" spans="1:7" ht="15.75" hidden="1" customHeight="1" x14ac:dyDescent="0.2">
      <c r="A1591" s="5">
        <v>28</v>
      </c>
      <c r="B1591" s="5" t="s">
        <v>117</v>
      </c>
      <c r="C1591" s="5" t="s">
        <v>116</v>
      </c>
      <c r="D1591" s="5">
        <v>2011</v>
      </c>
      <c r="E1591" s="5" t="s">
        <v>169</v>
      </c>
      <c r="G1591" s="4">
        <f>VLOOKUP($A1591,הגדרות!$A$20:$B$90,2,FALSE)</f>
        <v>2</v>
      </c>
    </row>
    <row r="1592" spans="1:7" ht="15.75" hidden="1" customHeight="1" x14ac:dyDescent="0.2">
      <c r="A1592" s="5">
        <v>28</v>
      </c>
      <c r="B1592" s="5" t="s">
        <v>117</v>
      </c>
      <c r="C1592" s="5" t="s">
        <v>116</v>
      </c>
      <c r="D1592" s="5">
        <v>2011</v>
      </c>
      <c r="E1592" s="5" t="s">
        <v>170</v>
      </c>
      <c r="G1592" s="4">
        <f>VLOOKUP($A1592,הגדרות!$A$20:$B$90,2,FALSE)</f>
        <v>2</v>
      </c>
    </row>
    <row r="1593" spans="1:7" ht="15.75" hidden="1" customHeight="1" x14ac:dyDescent="0.2">
      <c r="A1593" s="5">
        <v>28</v>
      </c>
      <c r="B1593" s="5" t="s">
        <v>117</v>
      </c>
      <c r="C1593" s="5" t="s">
        <v>116</v>
      </c>
      <c r="D1593" s="5">
        <v>2011</v>
      </c>
      <c r="E1593" s="5" t="s">
        <v>171</v>
      </c>
      <c r="G1593" s="4">
        <f>VLOOKUP($A1593,הגדרות!$A$20:$B$90,2,FALSE)</f>
        <v>2</v>
      </c>
    </row>
    <row r="1594" spans="1:7" ht="15.75" hidden="1" customHeight="1" x14ac:dyDescent="0.2">
      <c r="A1594" s="5">
        <v>28</v>
      </c>
      <c r="B1594" s="5" t="s">
        <v>117</v>
      </c>
      <c r="C1594" s="5" t="s">
        <v>116</v>
      </c>
      <c r="D1594" s="5">
        <v>2012</v>
      </c>
      <c r="E1594" s="5" t="s">
        <v>168</v>
      </c>
      <c r="G1594" s="4">
        <f>VLOOKUP($A1594,הגדרות!$A$20:$B$90,2,FALSE)</f>
        <v>2</v>
      </c>
    </row>
    <row r="1595" spans="1:7" ht="15.75" hidden="1" customHeight="1" x14ac:dyDescent="0.2">
      <c r="A1595" s="5">
        <v>28</v>
      </c>
      <c r="B1595" s="5" t="s">
        <v>117</v>
      </c>
      <c r="C1595" s="5" t="s">
        <v>116</v>
      </c>
      <c r="D1595" s="5">
        <v>2012</v>
      </c>
      <c r="E1595" s="5" t="s">
        <v>169</v>
      </c>
      <c r="G1595" s="4">
        <f>VLOOKUP($A1595,הגדרות!$A$20:$B$90,2,FALSE)</f>
        <v>2</v>
      </c>
    </row>
    <row r="1596" spans="1:7" ht="15.75" hidden="1" customHeight="1" x14ac:dyDescent="0.2">
      <c r="A1596" s="5">
        <v>28</v>
      </c>
      <c r="B1596" s="5" t="s">
        <v>117</v>
      </c>
      <c r="C1596" s="5" t="s">
        <v>116</v>
      </c>
      <c r="D1596" s="5">
        <v>2012</v>
      </c>
      <c r="E1596" s="5" t="s">
        <v>170</v>
      </c>
      <c r="G1596" s="4">
        <f>VLOOKUP($A1596,הגדרות!$A$20:$B$90,2,FALSE)</f>
        <v>2</v>
      </c>
    </row>
    <row r="1597" spans="1:7" ht="15.75" hidden="1" customHeight="1" x14ac:dyDescent="0.2">
      <c r="A1597" s="5">
        <v>28</v>
      </c>
      <c r="B1597" s="5" t="s">
        <v>117</v>
      </c>
      <c r="C1597" s="5" t="s">
        <v>116</v>
      </c>
      <c r="D1597" s="5">
        <v>2012</v>
      </c>
      <c r="E1597" s="5" t="s">
        <v>171</v>
      </c>
      <c r="G1597" s="4">
        <f>VLOOKUP($A1597,הגדרות!$A$20:$B$90,2,FALSE)</f>
        <v>2</v>
      </c>
    </row>
    <row r="1598" spans="1:7" ht="15.75" hidden="1" customHeight="1" x14ac:dyDescent="0.2">
      <c r="A1598" s="5">
        <v>28</v>
      </c>
      <c r="B1598" s="5" t="s">
        <v>117</v>
      </c>
      <c r="C1598" s="5" t="s">
        <v>116</v>
      </c>
      <c r="D1598" s="5">
        <v>2013</v>
      </c>
      <c r="E1598" s="5" t="s">
        <v>168</v>
      </c>
      <c r="G1598" s="4">
        <f>VLOOKUP($A1598,הגדרות!$A$20:$B$90,2,FALSE)</f>
        <v>2</v>
      </c>
    </row>
    <row r="1599" spans="1:7" ht="15.75" hidden="1" customHeight="1" x14ac:dyDescent="0.2">
      <c r="A1599" s="5">
        <v>28</v>
      </c>
      <c r="B1599" s="5" t="s">
        <v>117</v>
      </c>
      <c r="C1599" s="5" t="s">
        <v>116</v>
      </c>
      <c r="D1599" s="5">
        <v>2013</v>
      </c>
      <c r="E1599" s="5" t="s">
        <v>169</v>
      </c>
      <c r="G1599" s="4">
        <f>VLOOKUP($A1599,הגדרות!$A$20:$B$90,2,FALSE)</f>
        <v>2</v>
      </c>
    </row>
    <row r="1600" spans="1:7" ht="15.75" hidden="1" customHeight="1" x14ac:dyDescent="0.2">
      <c r="A1600" s="5">
        <v>28</v>
      </c>
      <c r="B1600" s="5" t="s">
        <v>117</v>
      </c>
      <c r="C1600" s="5" t="s">
        <v>116</v>
      </c>
      <c r="D1600" s="5">
        <v>2013</v>
      </c>
      <c r="E1600" s="5" t="s">
        <v>170</v>
      </c>
      <c r="G1600" s="4">
        <f>VLOOKUP($A1600,הגדרות!$A$20:$B$90,2,FALSE)</f>
        <v>2</v>
      </c>
    </row>
    <row r="1601" spans="1:7" ht="15.75" hidden="1" customHeight="1" x14ac:dyDescent="0.2">
      <c r="A1601" s="5">
        <v>28</v>
      </c>
      <c r="B1601" s="5" t="s">
        <v>117</v>
      </c>
      <c r="C1601" s="5" t="s">
        <v>116</v>
      </c>
      <c r="D1601" s="5">
        <v>2013</v>
      </c>
      <c r="E1601" s="5" t="s">
        <v>171</v>
      </c>
      <c r="G1601" s="4">
        <f>VLOOKUP($A1601,הגדרות!$A$20:$B$90,2,FALSE)</f>
        <v>2</v>
      </c>
    </row>
    <row r="1602" spans="1:7" ht="15.75" hidden="1" customHeight="1" x14ac:dyDescent="0.2">
      <c r="A1602" s="5">
        <v>28</v>
      </c>
      <c r="B1602" s="5" t="s">
        <v>117</v>
      </c>
      <c r="C1602" s="5" t="s">
        <v>116</v>
      </c>
      <c r="D1602" s="5">
        <v>2014</v>
      </c>
      <c r="E1602" s="5" t="s">
        <v>168</v>
      </c>
      <c r="G1602" s="4">
        <f>VLOOKUP($A1602,הגדרות!$A$20:$B$90,2,FALSE)</f>
        <v>2</v>
      </c>
    </row>
    <row r="1603" spans="1:7" ht="15.75" hidden="1" customHeight="1" x14ac:dyDescent="0.2">
      <c r="A1603" s="5">
        <v>28</v>
      </c>
      <c r="B1603" s="5" t="s">
        <v>117</v>
      </c>
      <c r="C1603" s="5" t="s">
        <v>116</v>
      </c>
      <c r="D1603" s="5">
        <v>2014</v>
      </c>
      <c r="E1603" s="5" t="s">
        <v>169</v>
      </c>
      <c r="G1603" s="4">
        <f>VLOOKUP($A1603,הגדרות!$A$20:$B$90,2,FALSE)</f>
        <v>2</v>
      </c>
    </row>
    <row r="1604" spans="1:7" ht="15.75" hidden="1" customHeight="1" x14ac:dyDescent="0.2">
      <c r="A1604" s="5">
        <v>28</v>
      </c>
      <c r="B1604" s="5" t="s">
        <v>117</v>
      </c>
      <c r="C1604" s="5" t="s">
        <v>116</v>
      </c>
      <c r="D1604" s="5">
        <v>2014</v>
      </c>
      <c r="E1604" s="5" t="s">
        <v>170</v>
      </c>
      <c r="G1604" s="4">
        <f>VLOOKUP($A1604,הגדרות!$A$20:$B$90,2,FALSE)</f>
        <v>2</v>
      </c>
    </row>
    <row r="1605" spans="1:7" ht="15.75" hidden="1" customHeight="1" x14ac:dyDescent="0.2">
      <c r="A1605" s="5">
        <v>28</v>
      </c>
      <c r="B1605" s="5" t="s">
        <v>117</v>
      </c>
      <c r="C1605" s="5" t="s">
        <v>116</v>
      </c>
      <c r="D1605" s="5">
        <v>2014</v>
      </c>
      <c r="E1605" s="5" t="s">
        <v>171</v>
      </c>
      <c r="G1605" s="4">
        <f>VLOOKUP($A1605,הגדרות!$A$20:$B$90,2,FALSE)</f>
        <v>2</v>
      </c>
    </row>
    <row r="1606" spans="1:7" ht="15.75" hidden="1" customHeight="1" x14ac:dyDescent="0.2">
      <c r="A1606" s="5">
        <v>28</v>
      </c>
      <c r="B1606" s="5" t="s">
        <v>117</v>
      </c>
      <c r="C1606" s="5" t="s">
        <v>116</v>
      </c>
      <c r="D1606" s="5">
        <v>2015</v>
      </c>
      <c r="E1606" s="5" t="s">
        <v>168</v>
      </c>
      <c r="G1606" s="4">
        <f>VLOOKUP($A1606,הגדרות!$A$20:$B$90,2,FALSE)</f>
        <v>2</v>
      </c>
    </row>
    <row r="1607" spans="1:7" ht="15.75" hidden="1" customHeight="1" x14ac:dyDescent="0.2">
      <c r="A1607" s="5">
        <v>28</v>
      </c>
      <c r="B1607" s="5" t="s">
        <v>117</v>
      </c>
      <c r="C1607" s="5" t="s">
        <v>116</v>
      </c>
      <c r="D1607" s="5">
        <v>2015</v>
      </c>
      <c r="E1607" s="5" t="s">
        <v>169</v>
      </c>
      <c r="G1607" s="4">
        <f>VLOOKUP($A1607,הגדרות!$A$20:$B$90,2,FALSE)</f>
        <v>2</v>
      </c>
    </row>
    <row r="1608" spans="1:7" ht="15.75" hidden="1" customHeight="1" x14ac:dyDescent="0.2">
      <c r="A1608" s="5">
        <v>28</v>
      </c>
      <c r="B1608" s="5" t="s">
        <v>117</v>
      </c>
      <c r="C1608" s="5" t="s">
        <v>116</v>
      </c>
      <c r="D1608" s="5">
        <v>2015</v>
      </c>
      <c r="E1608" s="5" t="s">
        <v>170</v>
      </c>
      <c r="G1608" s="4">
        <f>VLOOKUP($A1608,הגדרות!$A$20:$B$90,2,FALSE)</f>
        <v>2</v>
      </c>
    </row>
    <row r="1609" spans="1:7" ht="15.75" hidden="1" customHeight="1" x14ac:dyDescent="0.2">
      <c r="A1609" s="5">
        <v>28</v>
      </c>
      <c r="B1609" s="5" t="s">
        <v>117</v>
      </c>
      <c r="C1609" s="5" t="s">
        <v>116</v>
      </c>
      <c r="D1609" s="5">
        <v>2015</v>
      </c>
      <c r="E1609" s="5" t="s">
        <v>171</v>
      </c>
      <c r="G1609" s="4">
        <f>VLOOKUP($A1609,הגדרות!$A$20:$B$90,2,FALSE)</f>
        <v>2</v>
      </c>
    </row>
    <row r="1610" spans="1:7" ht="15.75" hidden="1" customHeight="1" x14ac:dyDescent="0.2">
      <c r="A1610" s="5">
        <v>29</v>
      </c>
      <c r="B1610" s="5" t="s">
        <v>115</v>
      </c>
      <c r="C1610" s="5" t="s">
        <v>114</v>
      </c>
      <c r="D1610" s="5">
        <v>2010</v>
      </c>
      <c r="E1610" s="5" t="s">
        <v>168</v>
      </c>
      <c r="G1610" s="4">
        <f>VLOOKUP($A1610,הגדרות!$A$20:$B$90,2,FALSE)</f>
        <v>3</v>
      </c>
    </row>
    <row r="1611" spans="1:7" ht="15.75" hidden="1" customHeight="1" x14ac:dyDescent="0.2">
      <c r="A1611" s="5">
        <v>29</v>
      </c>
      <c r="B1611" s="5" t="s">
        <v>115</v>
      </c>
      <c r="C1611" s="5" t="s">
        <v>114</v>
      </c>
      <c r="D1611" s="5">
        <v>2010</v>
      </c>
      <c r="E1611" s="5" t="s">
        <v>169</v>
      </c>
      <c r="G1611" s="4">
        <f>VLOOKUP($A1611,הגדרות!$A$20:$B$90,2,FALSE)</f>
        <v>3</v>
      </c>
    </row>
    <row r="1612" spans="1:7" ht="15.75" hidden="1" customHeight="1" x14ac:dyDescent="0.2">
      <c r="A1612" s="5">
        <v>29</v>
      </c>
      <c r="B1612" s="5" t="s">
        <v>115</v>
      </c>
      <c r="C1612" s="5" t="s">
        <v>114</v>
      </c>
      <c r="D1612" s="5">
        <v>2010</v>
      </c>
      <c r="E1612" s="5" t="s">
        <v>170</v>
      </c>
      <c r="G1612" s="4">
        <f>VLOOKUP($A1612,הגדרות!$A$20:$B$90,2,FALSE)</f>
        <v>3</v>
      </c>
    </row>
    <row r="1613" spans="1:7" ht="15.75" hidden="1" customHeight="1" x14ac:dyDescent="0.2">
      <c r="A1613" s="5">
        <v>29</v>
      </c>
      <c r="B1613" s="5" t="s">
        <v>115</v>
      </c>
      <c r="C1613" s="5" t="s">
        <v>114</v>
      </c>
      <c r="D1613" s="5">
        <v>2010</v>
      </c>
      <c r="E1613" s="5" t="s">
        <v>171</v>
      </c>
      <c r="G1613" s="4">
        <f>VLOOKUP($A1613,הגדרות!$A$20:$B$90,2,FALSE)</f>
        <v>3</v>
      </c>
    </row>
    <row r="1614" spans="1:7" ht="15.75" hidden="1" customHeight="1" x14ac:dyDescent="0.2">
      <c r="A1614" s="5">
        <v>29</v>
      </c>
      <c r="B1614" s="5" t="s">
        <v>115</v>
      </c>
      <c r="C1614" s="5" t="s">
        <v>114</v>
      </c>
      <c r="D1614" s="5">
        <v>2011</v>
      </c>
      <c r="E1614" s="5" t="s">
        <v>168</v>
      </c>
      <c r="G1614" s="4">
        <f>VLOOKUP($A1614,הגדרות!$A$20:$B$90,2,FALSE)</f>
        <v>3</v>
      </c>
    </row>
    <row r="1615" spans="1:7" ht="15.75" hidden="1" customHeight="1" x14ac:dyDescent="0.2">
      <c r="A1615" s="5">
        <v>29</v>
      </c>
      <c r="B1615" s="5" t="s">
        <v>115</v>
      </c>
      <c r="C1615" s="5" t="s">
        <v>114</v>
      </c>
      <c r="D1615" s="5">
        <v>2011</v>
      </c>
      <c r="E1615" s="5" t="s">
        <v>169</v>
      </c>
      <c r="G1615" s="4">
        <f>VLOOKUP($A1615,הגדרות!$A$20:$B$90,2,FALSE)</f>
        <v>3</v>
      </c>
    </row>
    <row r="1616" spans="1:7" ht="15.75" hidden="1" customHeight="1" x14ac:dyDescent="0.2">
      <c r="A1616" s="5">
        <v>29</v>
      </c>
      <c r="B1616" s="5" t="s">
        <v>115</v>
      </c>
      <c r="C1616" s="5" t="s">
        <v>114</v>
      </c>
      <c r="D1616" s="5">
        <v>2011</v>
      </c>
      <c r="E1616" s="5" t="s">
        <v>170</v>
      </c>
      <c r="G1616" s="4">
        <f>VLOOKUP($A1616,הגדרות!$A$20:$B$90,2,FALSE)</f>
        <v>3</v>
      </c>
    </row>
    <row r="1617" spans="1:7" ht="15.75" hidden="1" customHeight="1" x14ac:dyDescent="0.2">
      <c r="A1617" s="5">
        <v>29</v>
      </c>
      <c r="B1617" s="5" t="s">
        <v>115</v>
      </c>
      <c r="C1617" s="5" t="s">
        <v>114</v>
      </c>
      <c r="D1617" s="5">
        <v>2011</v>
      </c>
      <c r="E1617" s="5" t="s">
        <v>171</v>
      </c>
      <c r="G1617" s="4">
        <f>VLOOKUP($A1617,הגדרות!$A$20:$B$90,2,FALSE)</f>
        <v>3</v>
      </c>
    </row>
    <row r="1618" spans="1:7" ht="15.75" hidden="1" customHeight="1" x14ac:dyDescent="0.2">
      <c r="A1618" s="5">
        <v>29</v>
      </c>
      <c r="B1618" s="5" t="s">
        <v>115</v>
      </c>
      <c r="C1618" s="5" t="s">
        <v>114</v>
      </c>
      <c r="D1618" s="5">
        <v>2012</v>
      </c>
      <c r="E1618" s="5" t="s">
        <v>168</v>
      </c>
      <c r="G1618" s="4">
        <f>VLOOKUP($A1618,הגדרות!$A$20:$B$90,2,FALSE)</f>
        <v>3</v>
      </c>
    </row>
    <row r="1619" spans="1:7" ht="15.75" hidden="1" customHeight="1" x14ac:dyDescent="0.2">
      <c r="A1619" s="5">
        <v>29</v>
      </c>
      <c r="B1619" s="5" t="s">
        <v>115</v>
      </c>
      <c r="C1619" s="5" t="s">
        <v>114</v>
      </c>
      <c r="D1619" s="5">
        <v>2012</v>
      </c>
      <c r="E1619" s="5" t="s">
        <v>169</v>
      </c>
      <c r="G1619" s="4">
        <f>VLOOKUP($A1619,הגדרות!$A$20:$B$90,2,FALSE)</f>
        <v>3</v>
      </c>
    </row>
    <row r="1620" spans="1:7" ht="15.75" hidden="1" customHeight="1" x14ac:dyDescent="0.2">
      <c r="A1620" s="5">
        <v>29</v>
      </c>
      <c r="B1620" s="5" t="s">
        <v>115</v>
      </c>
      <c r="C1620" s="5" t="s">
        <v>114</v>
      </c>
      <c r="D1620" s="5">
        <v>2012</v>
      </c>
      <c r="E1620" s="5" t="s">
        <v>170</v>
      </c>
      <c r="G1620" s="4">
        <f>VLOOKUP($A1620,הגדרות!$A$20:$B$90,2,FALSE)</f>
        <v>3</v>
      </c>
    </row>
    <row r="1621" spans="1:7" ht="15.75" hidden="1" customHeight="1" x14ac:dyDescent="0.2">
      <c r="A1621" s="5">
        <v>29</v>
      </c>
      <c r="B1621" s="5" t="s">
        <v>115</v>
      </c>
      <c r="C1621" s="5" t="s">
        <v>114</v>
      </c>
      <c r="D1621" s="5">
        <v>2012</v>
      </c>
      <c r="E1621" s="5" t="s">
        <v>171</v>
      </c>
      <c r="G1621" s="4">
        <f>VLOOKUP($A1621,הגדרות!$A$20:$B$90,2,FALSE)</f>
        <v>3</v>
      </c>
    </row>
    <row r="1622" spans="1:7" ht="15.75" hidden="1" customHeight="1" x14ac:dyDescent="0.2">
      <c r="A1622" s="5">
        <v>29</v>
      </c>
      <c r="B1622" s="5" t="s">
        <v>115</v>
      </c>
      <c r="C1622" s="5" t="s">
        <v>114</v>
      </c>
      <c r="D1622" s="5">
        <v>2013</v>
      </c>
      <c r="E1622" s="5" t="s">
        <v>168</v>
      </c>
      <c r="G1622" s="4">
        <f>VLOOKUP($A1622,הגדרות!$A$20:$B$90,2,FALSE)</f>
        <v>3</v>
      </c>
    </row>
    <row r="1623" spans="1:7" ht="15.75" hidden="1" customHeight="1" x14ac:dyDescent="0.2">
      <c r="A1623" s="5">
        <v>29</v>
      </c>
      <c r="B1623" s="5" t="s">
        <v>115</v>
      </c>
      <c r="C1623" s="5" t="s">
        <v>114</v>
      </c>
      <c r="D1623" s="5">
        <v>2013</v>
      </c>
      <c r="E1623" s="5" t="s">
        <v>169</v>
      </c>
      <c r="G1623" s="4">
        <f>VLOOKUP($A1623,הגדרות!$A$20:$B$90,2,FALSE)</f>
        <v>3</v>
      </c>
    </row>
    <row r="1624" spans="1:7" ht="15.75" hidden="1" customHeight="1" x14ac:dyDescent="0.2">
      <c r="A1624" s="5">
        <v>29</v>
      </c>
      <c r="B1624" s="5" t="s">
        <v>115</v>
      </c>
      <c r="C1624" s="5" t="s">
        <v>114</v>
      </c>
      <c r="D1624" s="5">
        <v>2013</v>
      </c>
      <c r="E1624" s="5" t="s">
        <v>170</v>
      </c>
      <c r="G1624" s="4">
        <f>VLOOKUP($A1624,הגדרות!$A$20:$B$90,2,FALSE)</f>
        <v>3</v>
      </c>
    </row>
    <row r="1625" spans="1:7" ht="15.75" hidden="1" customHeight="1" x14ac:dyDescent="0.2">
      <c r="A1625" s="5">
        <v>29</v>
      </c>
      <c r="B1625" s="5" t="s">
        <v>115</v>
      </c>
      <c r="C1625" s="5" t="s">
        <v>114</v>
      </c>
      <c r="D1625" s="5">
        <v>2013</v>
      </c>
      <c r="E1625" s="5" t="s">
        <v>171</v>
      </c>
      <c r="G1625" s="4">
        <f>VLOOKUP($A1625,הגדרות!$A$20:$B$90,2,FALSE)</f>
        <v>3</v>
      </c>
    </row>
    <row r="1626" spans="1:7" ht="15.75" hidden="1" customHeight="1" x14ac:dyDescent="0.2">
      <c r="A1626" s="5">
        <v>29</v>
      </c>
      <c r="B1626" s="5" t="s">
        <v>115</v>
      </c>
      <c r="C1626" s="5" t="s">
        <v>114</v>
      </c>
      <c r="D1626" s="5">
        <v>2014</v>
      </c>
      <c r="E1626" s="5" t="s">
        <v>168</v>
      </c>
      <c r="G1626" s="4">
        <f>VLOOKUP($A1626,הגדרות!$A$20:$B$90,2,FALSE)</f>
        <v>3</v>
      </c>
    </row>
    <row r="1627" spans="1:7" ht="15.75" hidden="1" customHeight="1" x14ac:dyDescent="0.2">
      <c r="A1627" s="5">
        <v>29</v>
      </c>
      <c r="B1627" s="5" t="s">
        <v>115</v>
      </c>
      <c r="C1627" s="5" t="s">
        <v>114</v>
      </c>
      <c r="D1627" s="5">
        <v>2014</v>
      </c>
      <c r="E1627" s="5" t="s">
        <v>169</v>
      </c>
      <c r="G1627" s="4">
        <f>VLOOKUP($A1627,הגדרות!$A$20:$B$90,2,FALSE)</f>
        <v>3</v>
      </c>
    </row>
    <row r="1628" spans="1:7" ht="15.75" hidden="1" customHeight="1" x14ac:dyDescent="0.2">
      <c r="A1628" s="5">
        <v>29</v>
      </c>
      <c r="B1628" s="5" t="s">
        <v>115</v>
      </c>
      <c r="C1628" s="5" t="s">
        <v>114</v>
      </c>
      <c r="D1628" s="5">
        <v>2014</v>
      </c>
      <c r="E1628" s="5" t="s">
        <v>170</v>
      </c>
      <c r="G1628" s="4">
        <f>VLOOKUP($A1628,הגדרות!$A$20:$B$90,2,FALSE)</f>
        <v>3</v>
      </c>
    </row>
    <row r="1629" spans="1:7" ht="15.75" hidden="1" customHeight="1" x14ac:dyDescent="0.2">
      <c r="A1629" s="5">
        <v>29</v>
      </c>
      <c r="B1629" s="5" t="s">
        <v>115</v>
      </c>
      <c r="C1629" s="5" t="s">
        <v>114</v>
      </c>
      <c r="D1629" s="5">
        <v>2014</v>
      </c>
      <c r="E1629" s="5" t="s">
        <v>171</v>
      </c>
      <c r="G1629" s="4">
        <f>VLOOKUP($A1629,הגדרות!$A$20:$B$90,2,FALSE)</f>
        <v>3</v>
      </c>
    </row>
    <row r="1630" spans="1:7" ht="15.75" hidden="1" customHeight="1" x14ac:dyDescent="0.2">
      <c r="A1630" s="5">
        <v>29</v>
      </c>
      <c r="B1630" s="5" t="s">
        <v>115</v>
      </c>
      <c r="C1630" s="5" t="s">
        <v>114</v>
      </c>
      <c r="D1630" s="5">
        <v>2015</v>
      </c>
      <c r="E1630" s="5" t="s">
        <v>168</v>
      </c>
      <c r="G1630" s="4">
        <f>VLOOKUP($A1630,הגדרות!$A$20:$B$90,2,FALSE)</f>
        <v>3</v>
      </c>
    </row>
    <row r="1631" spans="1:7" ht="15.75" hidden="1" customHeight="1" x14ac:dyDescent="0.2">
      <c r="A1631" s="5">
        <v>29</v>
      </c>
      <c r="B1631" s="5" t="s">
        <v>115</v>
      </c>
      <c r="C1631" s="5" t="s">
        <v>114</v>
      </c>
      <c r="D1631" s="5">
        <v>2015</v>
      </c>
      <c r="E1631" s="5" t="s">
        <v>169</v>
      </c>
      <c r="G1631" s="4">
        <f>VLOOKUP($A1631,הגדרות!$A$20:$B$90,2,FALSE)</f>
        <v>3</v>
      </c>
    </row>
    <row r="1632" spans="1:7" ht="15.75" hidden="1" customHeight="1" x14ac:dyDescent="0.2">
      <c r="A1632" s="5">
        <v>29</v>
      </c>
      <c r="B1632" s="5" t="s">
        <v>115</v>
      </c>
      <c r="C1632" s="5" t="s">
        <v>114</v>
      </c>
      <c r="D1632" s="5">
        <v>2015</v>
      </c>
      <c r="E1632" s="5" t="s">
        <v>170</v>
      </c>
      <c r="G1632" s="4">
        <f>VLOOKUP($A1632,הגדרות!$A$20:$B$90,2,FALSE)</f>
        <v>3</v>
      </c>
    </row>
    <row r="1633" spans="1:7" ht="15.75" hidden="1" customHeight="1" x14ac:dyDescent="0.2">
      <c r="A1633" s="5">
        <v>29</v>
      </c>
      <c r="B1633" s="5" t="s">
        <v>115</v>
      </c>
      <c r="C1633" s="5" t="s">
        <v>114</v>
      </c>
      <c r="D1633" s="5">
        <v>2015</v>
      </c>
      <c r="E1633" s="5" t="s">
        <v>171</v>
      </c>
      <c r="G1633" s="4">
        <f>VLOOKUP($A1633,הגדרות!$A$20:$B$90,2,FALSE)</f>
        <v>3</v>
      </c>
    </row>
    <row r="1634" spans="1:7" ht="15.75" hidden="1" customHeight="1" x14ac:dyDescent="0.2">
      <c r="A1634" s="5">
        <v>35</v>
      </c>
      <c r="B1634" s="5" t="s">
        <v>102</v>
      </c>
      <c r="C1634" s="5" t="s">
        <v>101</v>
      </c>
      <c r="D1634" s="5">
        <v>2010</v>
      </c>
      <c r="E1634" s="5" t="s">
        <v>168</v>
      </c>
      <c r="G1634" s="4">
        <f>VLOOKUP($A1634,הגדרות!$A$20:$B$90,2,FALSE)</f>
        <v>4</v>
      </c>
    </row>
    <row r="1635" spans="1:7" ht="15.75" hidden="1" customHeight="1" x14ac:dyDescent="0.2">
      <c r="A1635" s="5">
        <v>35</v>
      </c>
      <c r="B1635" s="5" t="s">
        <v>102</v>
      </c>
      <c r="C1635" s="5" t="s">
        <v>101</v>
      </c>
      <c r="D1635" s="5">
        <v>2010</v>
      </c>
      <c r="E1635" s="5" t="s">
        <v>169</v>
      </c>
      <c r="G1635" s="4">
        <f>VLOOKUP($A1635,הגדרות!$A$20:$B$90,2,FALSE)</f>
        <v>4</v>
      </c>
    </row>
    <row r="1636" spans="1:7" ht="15.75" hidden="1" customHeight="1" x14ac:dyDescent="0.2">
      <c r="A1636" s="5">
        <v>35</v>
      </c>
      <c r="B1636" s="5" t="s">
        <v>102</v>
      </c>
      <c r="C1636" s="5" t="s">
        <v>101</v>
      </c>
      <c r="D1636" s="5">
        <v>2010</v>
      </c>
      <c r="E1636" s="5" t="s">
        <v>170</v>
      </c>
      <c r="G1636" s="4">
        <f>VLOOKUP($A1636,הגדרות!$A$20:$B$90,2,FALSE)</f>
        <v>4</v>
      </c>
    </row>
    <row r="1637" spans="1:7" ht="15.75" hidden="1" customHeight="1" x14ac:dyDescent="0.2">
      <c r="A1637" s="5">
        <v>35</v>
      </c>
      <c r="B1637" s="5" t="s">
        <v>102</v>
      </c>
      <c r="C1637" s="5" t="s">
        <v>101</v>
      </c>
      <c r="D1637" s="5">
        <v>2010</v>
      </c>
      <c r="E1637" s="5" t="s">
        <v>171</v>
      </c>
      <c r="G1637" s="4">
        <f>VLOOKUP($A1637,הגדרות!$A$20:$B$90,2,FALSE)</f>
        <v>4</v>
      </c>
    </row>
    <row r="1638" spans="1:7" ht="15.75" hidden="1" customHeight="1" x14ac:dyDescent="0.2">
      <c r="A1638" s="5">
        <v>35</v>
      </c>
      <c r="B1638" s="5" t="s">
        <v>102</v>
      </c>
      <c r="C1638" s="5" t="s">
        <v>101</v>
      </c>
      <c r="D1638" s="5">
        <v>2011</v>
      </c>
      <c r="E1638" s="5" t="s">
        <v>168</v>
      </c>
      <c r="G1638" s="4">
        <f>VLOOKUP($A1638,הגדרות!$A$20:$B$90,2,FALSE)</f>
        <v>4</v>
      </c>
    </row>
    <row r="1639" spans="1:7" ht="15.75" hidden="1" customHeight="1" x14ac:dyDescent="0.2">
      <c r="A1639" s="5">
        <v>35</v>
      </c>
      <c r="B1639" s="5" t="s">
        <v>102</v>
      </c>
      <c r="C1639" s="5" t="s">
        <v>101</v>
      </c>
      <c r="D1639" s="5">
        <v>2011</v>
      </c>
      <c r="E1639" s="5" t="s">
        <v>169</v>
      </c>
      <c r="G1639" s="4">
        <f>VLOOKUP($A1639,הגדרות!$A$20:$B$90,2,FALSE)</f>
        <v>4</v>
      </c>
    </row>
    <row r="1640" spans="1:7" ht="15.75" hidden="1" customHeight="1" x14ac:dyDescent="0.2">
      <c r="A1640" s="5">
        <v>35</v>
      </c>
      <c r="B1640" s="5" t="s">
        <v>102</v>
      </c>
      <c r="C1640" s="5" t="s">
        <v>101</v>
      </c>
      <c r="D1640" s="5">
        <v>2011</v>
      </c>
      <c r="E1640" s="5" t="s">
        <v>170</v>
      </c>
      <c r="G1640" s="4">
        <f>VLOOKUP($A1640,הגדרות!$A$20:$B$90,2,FALSE)</f>
        <v>4</v>
      </c>
    </row>
    <row r="1641" spans="1:7" ht="15.75" hidden="1" customHeight="1" x14ac:dyDescent="0.2">
      <c r="A1641" s="5">
        <v>35</v>
      </c>
      <c r="B1641" s="5" t="s">
        <v>102</v>
      </c>
      <c r="C1641" s="5" t="s">
        <v>101</v>
      </c>
      <c r="D1641" s="5">
        <v>2011</v>
      </c>
      <c r="E1641" s="5" t="s">
        <v>171</v>
      </c>
      <c r="G1641" s="4">
        <f>VLOOKUP($A1641,הגדרות!$A$20:$B$90,2,FALSE)</f>
        <v>4</v>
      </c>
    </row>
    <row r="1642" spans="1:7" ht="15.75" hidden="1" customHeight="1" x14ac:dyDescent="0.2">
      <c r="A1642" s="5">
        <v>35</v>
      </c>
      <c r="B1642" s="5" t="s">
        <v>102</v>
      </c>
      <c r="C1642" s="5" t="s">
        <v>101</v>
      </c>
      <c r="D1642" s="5">
        <v>2012</v>
      </c>
      <c r="E1642" s="5" t="s">
        <v>168</v>
      </c>
      <c r="G1642" s="4">
        <f>VLOOKUP($A1642,הגדרות!$A$20:$B$90,2,FALSE)</f>
        <v>4</v>
      </c>
    </row>
    <row r="1643" spans="1:7" ht="15.75" hidden="1" customHeight="1" x14ac:dyDescent="0.2">
      <c r="A1643" s="5">
        <v>35</v>
      </c>
      <c r="B1643" s="5" t="s">
        <v>102</v>
      </c>
      <c r="C1643" s="5" t="s">
        <v>101</v>
      </c>
      <c r="D1643" s="5">
        <v>2012</v>
      </c>
      <c r="E1643" s="5" t="s">
        <v>169</v>
      </c>
      <c r="G1643" s="4">
        <f>VLOOKUP($A1643,הגדרות!$A$20:$B$90,2,FALSE)</f>
        <v>4</v>
      </c>
    </row>
    <row r="1644" spans="1:7" ht="15.75" hidden="1" customHeight="1" x14ac:dyDescent="0.2">
      <c r="A1644" s="5">
        <v>35</v>
      </c>
      <c r="B1644" s="5" t="s">
        <v>102</v>
      </c>
      <c r="C1644" s="5" t="s">
        <v>101</v>
      </c>
      <c r="D1644" s="5">
        <v>2012</v>
      </c>
      <c r="E1644" s="5" t="s">
        <v>170</v>
      </c>
      <c r="G1644" s="4">
        <f>VLOOKUP($A1644,הגדרות!$A$20:$B$90,2,FALSE)</f>
        <v>4</v>
      </c>
    </row>
    <row r="1645" spans="1:7" ht="15.75" hidden="1" customHeight="1" x14ac:dyDescent="0.2">
      <c r="A1645" s="5">
        <v>35</v>
      </c>
      <c r="B1645" s="5" t="s">
        <v>102</v>
      </c>
      <c r="C1645" s="5" t="s">
        <v>101</v>
      </c>
      <c r="D1645" s="5">
        <v>2012</v>
      </c>
      <c r="E1645" s="5" t="s">
        <v>171</v>
      </c>
      <c r="G1645" s="4">
        <f>VLOOKUP($A1645,הגדרות!$A$20:$B$90,2,FALSE)</f>
        <v>4</v>
      </c>
    </row>
    <row r="1646" spans="1:7" ht="15.75" hidden="1" customHeight="1" x14ac:dyDescent="0.2">
      <c r="A1646" s="5">
        <v>35</v>
      </c>
      <c r="B1646" s="5" t="s">
        <v>102</v>
      </c>
      <c r="C1646" s="5" t="s">
        <v>101</v>
      </c>
      <c r="D1646" s="5">
        <v>2013</v>
      </c>
      <c r="E1646" s="5" t="s">
        <v>168</v>
      </c>
      <c r="G1646" s="4">
        <f>VLOOKUP($A1646,הגדרות!$A$20:$B$90,2,FALSE)</f>
        <v>4</v>
      </c>
    </row>
    <row r="1647" spans="1:7" ht="15.75" hidden="1" customHeight="1" x14ac:dyDescent="0.2">
      <c r="A1647" s="5">
        <v>35</v>
      </c>
      <c r="B1647" s="5" t="s">
        <v>102</v>
      </c>
      <c r="C1647" s="5" t="s">
        <v>101</v>
      </c>
      <c r="D1647" s="5">
        <v>2013</v>
      </c>
      <c r="E1647" s="5" t="s">
        <v>169</v>
      </c>
      <c r="G1647" s="4">
        <f>VLOOKUP($A1647,הגדרות!$A$20:$B$90,2,FALSE)</f>
        <v>4</v>
      </c>
    </row>
    <row r="1648" spans="1:7" ht="15.75" hidden="1" customHeight="1" x14ac:dyDescent="0.2">
      <c r="A1648" s="5">
        <v>35</v>
      </c>
      <c r="B1648" s="5" t="s">
        <v>102</v>
      </c>
      <c r="C1648" s="5" t="s">
        <v>101</v>
      </c>
      <c r="D1648" s="5">
        <v>2013</v>
      </c>
      <c r="E1648" s="5" t="s">
        <v>170</v>
      </c>
      <c r="G1648" s="4">
        <f>VLOOKUP($A1648,הגדרות!$A$20:$B$90,2,FALSE)</f>
        <v>4</v>
      </c>
    </row>
    <row r="1649" spans="1:7" ht="15.75" hidden="1" customHeight="1" x14ac:dyDescent="0.2">
      <c r="A1649" s="5">
        <v>35</v>
      </c>
      <c r="B1649" s="5" t="s">
        <v>102</v>
      </c>
      <c r="C1649" s="5" t="s">
        <v>101</v>
      </c>
      <c r="D1649" s="5">
        <v>2013</v>
      </c>
      <c r="E1649" s="5" t="s">
        <v>171</v>
      </c>
      <c r="G1649" s="4">
        <f>VLOOKUP($A1649,הגדרות!$A$20:$B$90,2,FALSE)</f>
        <v>4</v>
      </c>
    </row>
    <row r="1650" spans="1:7" ht="15.75" hidden="1" customHeight="1" x14ac:dyDescent="0.2">
      <c r="A1650" s="5">
        <v>35</v>
      </c>
      <c r="B1650" s="5" t="s">
        <v>102</v>
      </c>
      <c r="C1650" s="5" t="s">
        <v>101</v>
      </c>
      <c r="D1650" s="5">
        <v>2014</v>
      </c>
      <c r="E1650" s="5" t="s">
        <v>168</v>
      </c>
      <c r="G1650" s="4">
        <f>VLOOKUP($A1650,הגדרות!$A$20:$B$90,2,FALSE)</f>
        <v>4</v>
      </c>
    </row>
    <row r="1651" spans="1:7" ht="15.75" hidden="1" customHeight="1" x14ac:dyDescent="0.2">
      <c r="A1651" s="5">
        <v>35</v>
      </c>
      <c r="B1651" s="5" t="s">
        <v>102</v>
      </c>
      <c r="C1651" s="5" t="s">
        <v>101</v>
      </c>
      <c r="D1651" s="5">
        <v>2014</v>
      </c>
      <c r="E1651" s="5" t="s">
        <v>169</v>
      </c>
      <c r="G1651" s="4">
        <f>VLOOKUP($A1651,הגדרות!$A$20:$B$90,2,FALSE)</f>
        <v>4</v>
      </c>
    </row>
    <row r="1652" spans="1:7" ht="15.75" hidden="1" customHeight="1" x14ac:dyDescent="0.2">
      <c r="A1652" s="5">
        <v>35</v>
      </c>
      <c r="B1652" s="5" t="s">
        <v>102</v>
      </c>
      <c r="C1652" s="5" t="s">
        <v>101</v>
      </c>
      <c r="D1652" s="5">
        <v>2014</v>
      </c>
      <c r="E1652" s="5" t="s">
        <v>170</v>
      </c>
      <c r="G1652" s="4">
        <f>VLOOKUP($A1652,הגדרות!$A$20:$B$90,2,FALSE)</f>
        <v>4</v>
      </c>
    </row>
    <row r="1653" spans="1:7" ht="15.75" hidden="1" customHeight="1" x14ac:dyDescent="0.2">
      <c r="A1653" s="5">
        <v>35</v>
      </c>
      <c r="B1653" s="5" t="s">
        <v>102</v>
      </c>
      <c r="C1653" s="5" t="s">
        <v>101</v>
      </c>
      <c r="D1653" s="5">
        <v>2014</v>
      </c>
      <c r="E1653" s="5" t="s">
        <v>171</v>
      </c>
      <c r="G1653" s="4">
        <f>VLOOKUP($A1653,הגדרות!$A$20:$B$90,2,FALSE)</f>
        <v>4</v>
      </c>
    </row>
    <row r="1654" spans="1:7" ht="15.75" hidden="1" customHeight="1" x14ac:dyDescent="0.2">
      <c r="A1654" s="5">
        <v>35</v>
      </c>
      <c r="B1654" s="5" t="s">
        <v>102</v>
      </c>
      <c r="C1654" s="5" t="s">
        <v>101</v>
      </c>
      <c r="D1654" s="5">
        <v>2015</v>
      </c>
      <c r="E1654" s="5" t="s">
        <v>168</v>
      </c>
      <c r="G1654" s="4">
        <f>VLOOKUP($A1654,הגדרות!$A$20:$B$90,2,FALSE)</f>
        <v>4</v>
      </c>
    </row>
    <row r="1655" spans="1:7" ht="15.75" hidden="1" customHeight="1" x14ac:dyDescent="0.2">
      <c r="A1655" s="5">
        <v>35</v>
      </c>
      <c r="B1655" s="5" t="s">
        <v>102</v>
      </c>
      <c r="C1655" s="5" t="s">
        <v>101</v>
      </c>
      <c r="D1655" s="5">
        <v>2015</v>
      </c>
      <c r="E1655" s="5" t="s">
        <v>169</v>
      </c>
      <c r="G1655" s="4">
        <f>VLOOKUP($A1655,הגדרות!$A$20:$B$90,2,FALSE)</f>
        <v>4</v>
      </c>
    </row>
    <row r="1656" spans="1:7" ht="15.75" hidden="1" customHeight="1" x14ac:dyDescent="0.2">
      <c r="A1656" s="5">
        <v>35</v>
      </c>
      <c r="B1656" s="5" t="s">
        <v>102</v>
      </c>
      <c r="C1656" s="5" t="s">
        <v>101</v>
      </c>
      <c r="D1656" s="5">
        <v>2015</v>
      </c>
      <c r="E1656" s="5" t="s">
        <v>170</v>
      </c>
      <c r="G1656" s="4">
        <f>VLOOKUP($A1656,הגדרות!$A$20:$B$90,2,FALSE)</f>
        <v>4</v>
      </c>
    </row>
    <row r="1657" spans="1:7" ht="15.75" hidden="1" customHeight="1" x14ac:dyDescent="0.2">
      <c r="A1657" s="5">
        <v>35</v>
      </c>
      <c r="B1657" s="5" t="s">
        <v>102</v>
      </c>
      <c r="C1657" s="5" t="s">
        <v>101</v>
      </c>
      <c r="D1657" s="5">
        <v>2015</v>
      </c>
      <c r="E1657" s="5" t="s">
        <v>171</v>
      </c>
      <c r="G1657" s="4">
        <f>VLOOKUP($A1657,הגדרות!$A$20:$B$90,2,FALSE)</f>
        <v>4</v>
      </c>
    </row>
    <row r="1658" spans="1:7" ht="15.75" hidden="1" customHeight="1" x14ac:dyDescent="0.2">
      <c r="A1658" s="5">
        <v>51</v>
      </c>
      <c r="B1658" s="5" t="s">
        <v>66</v>
      </c>
      <c r="C1658" s="5" t="s">
        <v>65</v>
      </c>
      <c r="D1658" s="5">
        <v>2010</v>
      </c>
      <c r="E1658" s="5" t="s">
        <v>168</v>
      </c>
      <c r="G1658" s="4">
        <f>VLOOKUP($A1658,הגדרות!$A$20:$B$90,2,FALSE)</f>
        <v>7</v>
      </c>
    </row>
    <row r="1659" spans="1:7" ht="15.75" hidden="1" customHeight="1" x14ac:dyDescent="0.2">
      <c r="A1659" s="5">
        <v>51</v>
      </c>
      <c r="B1659" s="5" t="s">
        <v>66</v>
      </c>
      <c r="C1659" s="5" t="s">
        <v>65</v>
      </c>
      <c r="D1659" s="5">
        <v>2010</v>
      </c>
      <c r="E1659" s="5" t="s">
        <v>169</v>
      </c>
      <c r="G1659" s="4">
        <f>VLOOKUP($A1659,הגדרות!$A$20:$B$90,2,FALSE)</f>
        <v>7</v>
      </c>
    </row>
    <row r="1660" spans="1:7" ht="15.75" hidden="1" customHeight="1" x14ac:dyDescent="0.2">
      <c r="A1660" s="5">
        <v>51</v>
      </c>
      <c r="B1660" s="5" t="s">
        <v>66</v>
      </c>
      <c r="C1660" s="5" t="s">
        <v>65</v>
      </c>
      <c r="D1660" s="5">
        <v>2010</v>
      </c>
      <c r="E1660" s="5" t="s">
        <v>170</v>
      </c>
      <c r="G1660" s="4">
        <f>VLOOKUP($A1660,הגדרות!$A$20:$B$90,2,FALSE)</f>
        <v>7</v>
      </c>
    </row>
    <row r="1661" spans="1:7" ht="15.75" hidden="1" customHeight="1" x14ac:dyDescent="0.2">
      <c r="A1661" s="5">
        <v>51</v>
      </c>
      <c r="B1661" s="5" t="s">
        <v>66</v>
      </c>
      <c r="C1661" s="5" t="s">
        <v>65</v>
      </c>
      <c r="D1661" s="5">
        <v>2010</v>
      </c>
      <c r="E1661" s="5" t="s">
        <v>171</v>
      </c>
      <c r="G1661" s="4">
        <f>VLOOKUP($A1661,הגדרות!$A$20:$B$90,2,FALSE)</f>
        <v>7</v>
      </c>
    </row>
    <row r="1662" spans="1:7" ht="15.75" hidden="1" customHeight="1" x14ac:dyDescent="0.2">
      <c r="A1662" s="5">
        <v>51</v>
      </c>
      <c r="B1662" s="5" t="s">
        <v>66</v>
      </c>
      <c r="C1662" s="5" t="s">
        <v>65</v>
      </c>
      <c r="D1662" s="5">
        <v>2011</v>
      </c>
      <c r="E1662" s="5" t="s">
        <v>168</v>
      </c>
      <c r="G1662" s="4">
        <f>VLOOKUP($A1662,הגדרות!$A$20:$B$90,2,FALSE)</f>
        <v>7</v>
      </c>
    </row>
    <row r="1663" spans="1:7" ht="15.75" hidden="1" customHeight="1" x14ac:dyDescent="0.2">
      <c r="A1663" s="5">
        <v>51</v>
      </c>
      <c r="B1663" s="5" t="s">
        <v>66</v>
      </c>
      <c r="C1663" s="5" t="s">
        <v>65</v>
      </c>
      <c r="D1663" s="5">
        <v>2011</v>
      </c>
      <c r="E1663" s="5" t="s">
        <v>169</v>
      </c>
      <c r="G1663" s="4">
        <f>VLOOKUP($A1663,הגדרות!$A$20:$B$90,2,FALSE)</f>
        <v>7</v>
      </c>
    </row>
    <row r="1664" spans="1:7" ht="15.75" hidden="1" customHeight="1" x14ac:dyDescent="0.2">
      <c r="A1664" s="5">
        <v>51</v>
      </c>
      <c r="B1664" s="5" t="s">
        <v>66</v>
      </c>
      <c r="C1664" s="5" t="s">
        <v>65</v>
      </c>
      <c r="D1664" s="5">
        <v>2011</v>
      </c>
      <c r="E1664" s="5" t="s">
        <v>170</v>
      </c>
      <c r="G1664" s="4">
        <f>VLOOKUP($A1664,הגדרות!$A$20:$B$90,2,FALSE)</f>
        <v>7</v>
      </c>
    </row>
    <row r="1665" spans="1:7" ht="15.75" hidden="1" customHeight="1" x14ac:dyDescent="0.2">
      <c r="A1665" s="5">
        <v>51</v>
      </c>
      <c r="B1665" s="5" t="s">
        <v>66</v>
      </c>
      <c r="C1665" s="5" t="s">
        <v>65</v>
      </c>
      <c r="D1665" s="5">
        <v>2011</v>
      </c>
      <c r="E1665" s="5" t="s">
        <v>171</v>
      </c>
      <c r="G1665" s="4">
        <f>VLOOKUP($A1665,הגדרות!$A$20:$B$90,2,FALSE)</f>
        <v>7</v>
      </c>
    </row>
    <row r="1666" spans="1:7" ht="15.75" hidden="1" customHeight="1" x14ac:dyDescent="0.2">
      <c r="A1666" s="5">
        <v>51</v>
      </c>
      <c r="B1666" s="5" t="s">
        <v>66</v>
      </c>
      <c r="C1666" s="5" t="s">
        <v>65</v>
      </c>
      <c r="D1666" s="5">
        <v>2012</v>
      </c>
      <c r="E1666" s="5" t="s">
        <v>168</v>
      </c>
      <c r="G1666" s="4">
        <f>VLOOKUP($A1666,הגדרות!$A$20:$B$90,2,FALSE)</f>
        <v>7</v>
      </c>
    </row>
    <row r="1667" spans="1:7" ht="15.75" hidden="1" customHeight="1" x14ac:dyDescent="0.2">
      <c r="A1667" s="5">
        <v>51</v>
      </c>
      <c r="B1667" s="5" t="s">
        <v>66</v>
      </c>
      <c r="C1667" s="5" t="s">
        <v>65</v>
      </c>
      <c r="D1667" s="5">
        <v>2012</v>
      </c>
      <c r="E1667" s="5" t="s">
        <v>169</v>
      </c>
      <c r="G1667" s="4">
        <f>VLOOKUP($A1667,הגדרות!$A$20:$B$90,2,FALSE)</f>
        <v>7</v>
      </c>
    </row>
    <row r="1668" spans="1:7" ht="15.75" hidden="1" customHeight="1" x14ac:dyDescent="0.2">
      <c r="A1668" s="5">
        <v>51</v>
      </c>
      <c r="B1668" s="5" t="s">
        <v>66</v>
      </c>
      <c r="C1668" s="5" t="s">
        <v>65</v>
      </c>
      <c r="D1668" s="5">
        <v>2012</v>
      </c>
      <c r="E1668" s="5" t="s">
        <v>170</v>
      </c>
      <c r="G1668" s="4">
        <f>VLOOKUP($A1668,הגדרות!$A$20:$B$90,2,FALSE)</f>
        <v>7</v>
      </c>
    </row>
    <row r="1669" spans="1:7" ht="15.75" hidden="1" customHeight="1" x14ac:dyDescent="0.2">
      <c r="A1669" s="5">
        <v>51</v>
      </c>
      <c r="B1669" s="5" t="s">
        <v>66</v>
      </c>
      <c r="C1669" s="5" t="s">
        <v>65</v>
      </c>
      <c r="D1669" s="5">
        <v>2012</v>
      </c>
      <c r="E1669" s="5" t="s">
        <v>171</v>
      </c>
      <c r="G1669" s="4">
        <f>VLOOKUP($A1669,הגדרות!$A$20:$B$90,2,FALSE)</f>
        <v>7</v>
      </c>
    </row>
    <row r="1670" spans="1:7" ht="15.75" hidden="1" customHeight="1" x14ac:dyDescent="0.2">
      <c r="A1670" s="5">
        <v>51</v>
      </c>
      <c r="B1670" s="5" t="s">
        <v>66</v>
      </c>
      <c r="C1670" s="5" t="s">
        <v>65</v>
      </c>
      <c r="D1670" s="5">
        <v>2013</v>
      </c>
      <c r="E1670" s="5" t="s">
        <v>168</v>
      </c>
      <c r="G1670" s="4">
        <f>VLOOKUP($A1670,הגדרות!$A$20:$B$90,2,FALSE)</f>
        <v>7</v>
      </c>
    </row>
    <row r="1671" spans="1:7" ht="15.75" hidden="1" customHeight="1" x14ac:dyDescent="0.2">
      <c r="A1671" s="5">
        <v>51</v>
      </c>
      <c r="B1671" s="5" t="s">
        <v>66</v>
      </c>
      <c r="C1671" s="5" t="s">
        <v>65</v>
      </c>
      <c r="D1671" s="5">
        <v>2013</v>
      </c>
      <c r="E1671" s="5" t="s">
        <v>169</v>
      </c>
      <c r="G1671" s="4">
        <f>VLOOKUP($A1671,הגדרות!$A$20:$B$90,2,FALSE)</f>
        <v>7</v>
      </c>
    </row>
    <row r="1672" spans="1:7" ht="15.75" hidden="1" customHeight="1" x14ac:dyDescent="0.2">
      <c r="A1672" s="5">
        <v>51</v>
      </c>
      <c r="B1672" s="5" t="s">
        <v>66</v>
      </c>
      <c r="C1672" s="5" t="s">
        <v>65</v>
      </c>
      <c r="D1672" s="5">
        <v>2013</v>
      </c>
      <c r="E1672" s="5" t="s">
        <v>170</v>
      </c>
      <c r="G1672" s="4">
        <f>VLOOKUP($A1672,הגדרות!$A$20:$B$90,2,FALSE)</f>
        <v>7</v>
      </c>
    </row>
    <row r="1673" spans="1:7" ht="15.75" hidden="1" customHeight="1" x14ac:dyDescent="0.2">
      <c r="A1673" s="5">
        <v>51</v>
      </c>
      <c r="B1673" s="5" t="s">
        <v>66</v>
      </c>
      <c r="C1673" s="5" t="s">
        <v>65</v>
      </c>
      <c r="D1673" s="5">
        <v>2013</v>
      </c>
      <c r="E1673" s="5" t="s">
        <v>171</v>
      </c>
      <c r="G1673" s="4">
        <f>VLOOKUP($A1673,הגדרות!$A$20:$B$90,2,FALSE)</f>
        <v>7</v>
      </c>
    </row>
    <row r="1674" spans="1:7" ht="15.75" hidden="1" customHeight="1" x14ac:dyDescent="0.2">
      <c r="A1674" s="5">
        <v>51</v>
      </c>
      <c r="B1674" s="5" t="s">
        <v>66</v>
      </c>
      <c r="C1674" s="5" t="s">
        <v>65</v>
      </c>
      <c r="D1674" s="5">
        <v>2014</v>
      </c>
      <c r="E1674" s="5" t="s">
        <v>168</v>
      </c>
      <c r="G1674" s="4">
        <f>VLOOKUP($A1674,הגדרות!$A$20:$B$90,2,FALSE)</f>
        <v>7</v>
      </c>
    </row>
    <row r="1675" spans="1:7" ht="15.75" hidden="1" customHeight="1" x14ac:dyDescent="0.2">
      <c r="A1675" s="5">
        <v>51</v>
      </c>
      <c r="B1675" s="5" t="s">
        <v>66</v>
      </c>
      <c r="C1675" s="5" t="s">
        <v>65</v>
      </c>
      <c r="D1675" s="5">
        <v>2014</v>
      </c>
      <c r="E1675" s="5" t="s">
        <v>169</v>
      </c>
      <c r="G1675" s="4">
        <f>VLOOKUP($A1675,הגדרות!$A$20:$B$90,2,FALSE)</f>
        <v>7</v>
      </c>
    </row>
    <row r="1676" spans="1:7" ht="15.75" hidden="1" customHeight="1" x14ac:dyDescent="0.2">
      <c r="A1676" s="5">
        <v>51</v>
      </c>
      <c r="B1676" s="5" t="s">
        <v>66</v>
      </c>
      <c r="C1676" s="5" t="s">
        <v>65</v>
      </c>
      <c r="D1676" s="5">
        <v>2014</v>
      </c>
      <c r="E1676" s="5" t="s">
        <v>170</v>
      </c>
      <c r="G1676" s="4">
        <f>VLOOKUP($A1676,הגדרות!$A$20:$B$90,2,FALSE)</f>
        <v>7</v>
      </c>
    </row>
    <row r="1677" spans="1:7" ht="15.75" hidden="1" customHeight="1" x14ac:dyDescent="0.2">
      <c r="A1677" s="5">
        <v>51</v>
      </c>
      <c r="B1677" s="5" t="s">
        <v>66</v>
      </c>
      <c r="C1677" s="5" t="s">
        <v>65</v>
      </c>
      <c r="D1677" s="5">
        <v>2014</v>
      </c>
      <c r="E1677" s="5" t="s">
        <v>171</v>
      </c>
      <c r="G1677" s="4">
        <f>VLOOKUP($A1677,הגדרות!$A$20:$B$90,2,FALSE)</f>
        <v>7</v>
      </c>
    </row>
    <row r="1678" spans="1:7" ht="15.75" hidden="1" customHeight="1" x14ac:dyDescent="0.2">
      <c r="A1678" s="5">
        <v>51</v>
      </c>
      <c r="B1678" s="5" t="s">
        <v>66</v>
      </c>
      <c r="C1678" s="5" t="s">
        <v>65</v>
      </c>
      <c r="D1678" s="5">
        <v>2015</v>
      </c>
      <c r="E1678" s="5" t="s">
        <v>168</v>
      </c>
      <c r="G1678" s="4">
        <f>VLOOKUP($A1678,הגדרות!$A$20:$B$90,2,FALSE)</f>
        <v>7</v>
      </c>
    </row>
    <row r="1679" spans="1:7" ht="15.75" hidden="1" customHeight="1" x14ac:dyDescent="0.2">
      <c r="A1679" s="5">
        <v>51</v>
      </c>
      <c r="B1679" s="5" t="s">
        <v>66</v>
      </c>
      <c r="C1679" s="5" t="s">
        <v>65</v>
      </c>
      <c r="D1679" s="5">
        <v>2015</v>
      </c>
      <c r="E1679" s="5" t="s">
        <v>169</v>
      </c>
      <c r="G1679" s="4">
        <f>VLOOKUP($A1679,הגדרות!$A$20:$B$90,2,FALSE)</f>
        <v>7</v>
      </c>
    </row>
    <row r="1680" spans="1:7" ht="15.75" hidden="1" customHeight="1" x14ac:dyDescent="0.2">
      <c r="A1680" s="5">
        <v>51</v>
      </c>
      <c r="B1680" s="5" t="s">
        <v>66</v>
      </c>
      <c r="C1680" s="5" t="s">
        <v>65</v>
      </c>
      <c r="D1680" s="5">
        <v>2015</v>
      </c>
      <c r="E1680" s="5" t="s">
        <v>170</v>
      </c>
      <c r="G1680" s="4">
        <f>VLOOKUP($A1680,הגדרות!$A$20:$B$90,2,FALSE)</f>
        <v>7</v>
      </c>
    </row>
    <row r="1681" spans="1:7" ht="15.75" hidden="1" customHeight="1" x14ac:dyDescent="0.2">
      <c r="A1681" s="5">
        <v>51</v>
      </c>
      <c r="B1681" s="5" t="s">
        <v>66</v>
      </c>
      <c r="C1681" s="5" t="s">
        <v>65</v>
      </c>
      <c r="D1681" s="5">
        <v>2015</v>
      </c>
      <c r="E1681" s="5" t="s">
        <v>171</v>
      </c>
      <c r="G1681" s="4">
        <f>VLOOKUP($A1681,הגדרות!$A$20:$B$90,2,FALSE)</f>
        <v>7</v>
      </c>
    </row>
    <row r="1682" spans="1:7" ht="15.75" hidden="1" customHeight="1" x14ac:dyDescent="0.2">
      <c r="A1682" s="5">
        <v>55</v>
      </c>
      <c r="B1682" s="5" t="s">
        <v>58</v>
      </c>
      <c r="C1682" s="5" t="s">
        <v>57</v>
      </c>
      <c r="D1682" s="5">
        <v>2010</v>
      </c>
      <c r="E1682" s="5" t="s">
        <v>168</v>
      </c>
      <c r="G1682" s="4">
        <f>VLOOKUP($A1682,הגדרות!$A$20:$B$90,2,FALSE)</f>
        <v>8</v>
      </c>
    </row>
    <row r="1683" spans="1:7" ht="15.75" hidden="1" customHeight="1" x14ac:dyDescent="0.2">
      <c r="A1683" s="5">
        <v>55</v>
      </c>
      <c r="B1683" s="5" t="s">
        <v>58</v>
      </c>
      <c r="C1683" s="5" t="s">
        <v>57</v>
      </c>
      <c r="D1683" s="5">
        <v>2010</v>
      </c>
      <c r="E1683" s="5" t="s">
        <v>169</v>
      </c>
      <c r="G1683" s="4">
        <f>VLOOKUP($A1683,הגדרות!$A$20:$B$90,2,FALSE)</f>
        <v>8</v>
      </c>
    </row>
    <row r="1684" spans="1:7" ht="15.75" hidden="1" customHeight="1" x14ac:dyDescent="0.2">
      <c r="A1684" s="5">
        <v>55</v>
      </c>
      <c r="B1684" s="5" t="s">
        <v>58</v>
      </c>
      <c r="C1684" s="5" t="s">
        <v>57</v>
      </c>
      <c r="D1684" s="5">
        <v>2010</v>
      </c>
      <c r="E1684" s="5" t="s">
        <v>170</v>
      </c>
      <c r="G1684" s="4">
        <f>VLOOKUP($A1684,הגדרות!$A$20:$B$90,2,FALSE)</f>
        <v>8</v>
      </c>
    </row>
    <row r="1685" spans="1:7" ht="15.75" hidden="1" customHeight="1" x14ac:dyDescent="0.2">
      <c r="A1685" s="5">
        <v>55</v>
      </c>
      <c r="B1685" s="5" t="s">
        <v>58</v>
      </c>
      <c r="C1685" s="5" t="s">
        <v>57</v>
      </c>
      <c r="D1685" s="5">
        <v>2010</v>
      </c>
      <c r="E1685" s="5" t="s">
        <v>171</v>
      </c>
      <c r="G1685" s="4">
        <f>VLOOKUP($A1685,הגדרות!$A$20:$B$90,2,FALSE)</f>
        <v>8</v>
      </c>
    </row>
    <row r="1686" spans="1:7" ht="15.75" hidden="1" customHeight="1" x14ac:dyDescent="0.2">
      <c r="A1686" s="5">
        <v>55</v>
      </c>
      <c r="B1686" s="5" t="s">
        <v>58</v>
      </c>
      <c r="C1686" s="5" t="s">
        <v>57</v>
      </c>
      <c r="D1686" s="5">
        <v>2011</v>
      </c>
      <c r="E1686" s="5" t="s">
        <v>168</v>
      </c>
      <c r="G1686" s="4">
        <f>VLOOKUP($A1686,הגדרות!$A$20:$B$90,2,FALSE)</f>
        <v>8</v>
      </c>
    </row>
    <row r="1687" spans="1:7" ht="15.75" hidden="1" customHeight="1" x14ac:dyDescent="0.2">
      <c r="A1687" s="5">
        <v>55</v>
      </c>
      <c r="B1687" s="5" t="s">
        <v>58</v>
      </c>
      <c r="C1687" s="5" t="s">
        <v>57</v>
      </c>
      <c r="D1687" s="5">
        <v>2011</v>
      </c>
      <c r="E1687" s="5" t="s">
        <v>169</v>
      </c>
      <c r="G1687" s="4">
        <f>VLOOKUP($A1687,הגדרות!$A$20:$B$90,2,FALSE)</f>
        <v>8</v>
      </c>
    </row>
    <row r="1688" spans="1:7" ht="15.75" hidden="1" customHeight="1" x14ac:dyDescent="0.2">
      <c r="A1688" s="5">
        <v>55</v>
      </c>
      <c r="B1688" s="5" t="s">
        <v>58</v>
      </c>
      <c r="C1688" s="5" t="s">
        <v>57</v>
      </c>
      <c r="D1688" s="5">
        <v>2011</v>
      </c>
      <c r="E1688" s="5" t="s">
        <v>170</v>
      </c>
      <c r="G1688" s="4">
        <f>VLOOKUP($A1688,הגדרות!$A$20:$B$90,2,FALSE)</f>
        <v>8</v>
      </c>
    </row>
    <row r="1689" spans="1:7" ht="15.75" hidden="1" customHeight="1" x14ac:dyDescent="0.2">
      <c r="A1689" s="5">
        <v>55</v>
      </c>
      <c r="B1689" s="5" t="s">
        <v>58</v>
      </c>
      <c r="C1689" s="5" t="s">
        <v>57</v>
      </c>
      <c r="D1689" s="5">
        <v>2011</v>
      </c>
      <c r="E1689" s="5" t="s">
        <v>171</v>
      </c>
      <c r="G1689" s="4">
        <f>VLOOKUP($A1689,הגדרות!$A$20:$B$90,2,FALSE)</f>
        <v>8</v>
      </c>
    </row>
    <row r="1690" spans="1:7" ht="15.75" hidden="1" customHeight="1" x14ac:dyDescent="0.2">
      <c r="A1690" s="5">
        <v>55</v>
      </c>
      <c r="B1690" s="5" t="s">
        <v>58</v>
      </c>
      <c r="C1690" s="5" t="s">
        <v>57</v>
      </c>
      <c r="D1690" s="5">
        <v>2012</v>
      </c>
      <c r="E1690" s="5" t="s">
        <v>168</v>
      </c>
      <c r="G1690" s="4">
        <f>VLOOKUP($A1690,הגדרות!$A$20:$B$90,2,FALSE)</f>
        <v>8</v>
      </c>
    </row>
    <row r="1691" spans="1:7" ht="15.75" hidden="1" customHeight="1" x14ac:dyDescent="0.2">
      <c r="A1691" s="5">
        <v>55</v>
      </c>
      <c r="B1691" s="5" t="s">
        <v>58</v>
      </c>
      <c r="C1691" s="5" t="s">
        <v>57</v>
      </c>
      <c r="D1691" s="5">
        <v>2012</v>
      </c>
      <c r="E1691" s="5" t="s">
        <v>169</v>
      </c>
      <c r="G1691" s="4">
        <f>VLOOKUP($A1691,הגדרות!$A$20:$B$90,2,FALSE)</f>
        <v>8</v>
      </c>
    </row>
    <row r="1692" spans="1:7" ht="15.75" hidden="1" customHeight="1" x14ac:dyDescent="0.2">
      <c r="A1692" s="5">
        <v>55</v>
      </c>
      <c r="B1692" s="5" t="s">
        <v>58</v>
      </c>
      <c r="C1692" s="5" t="s">
        <v>57</v>
      </c>
      <c r="D1692" s="5">
        <v>2012</v>
      </c>
      <c r="E1692" s="5" t="s">
        <v>170</v>
      </c>
      <c r="G1692" s="4">
        <f>VLOOKUP($A1692,הגדרות!$A$20:$B$90,2,FALSE)</f>
        <v>8</v>
      </c>
    </row>
    <row r="1693" spans="1:7" ht="15.75" hidden="1" customHeight="1" x14ac:dyDescent="0.2">
      <c r="A1693" s="5">
        <v>55</v>
      </c>
      <c r="B1693" s="5" t="s">
        <v>58</v>
      </c>
      <c r="C1693" s="5" t="s">
        <v>57</v>
      </c>
      <c r="D1693" s="5">
        <v>2012</v>
      </c>
      <c r="E1693" s="5" t="s">
        <v>171</v>
      </c>
      <c r="G1693" s="4">
        <f>VLOOKUP($A1693,הגדרות!$A$20:$B$90,2,FALSE)</f>
        <v>8</v>
      </c>
    </row>
    <row r="1694" spans="1:7" ht="15.75" hidden="1" customHeight="1" x14ac:dyDescent="0.2">
      <c r="A1694" s="5">
        <v>55</v>
      </c>
      <c r="B1694" s="5" t="s">
        <v>58</v>
      </c>
      <c r="C1694" s="5" t="s">
        <v>57</v>
      </c>
      <c r="D1694" s="5">
        <v>2013</v>
      </c>
      <c r="E1694" s="5" t="s">
        <v>168</v>
      </c>
      <c r="G1694" s="4">
        <f>VLOOKUP($A1694,הגדרות!$A$20:$B$90,2,FALSE)</f>
        <v>8</v>
      </c>
    </row>
    <row r="1695" spans="1:7" ht="15.75" hidden="1" customHeight="1" x14ac:dyDescent="0.2">
      <c r="A1695" s="5">
        <v>55</v>
      </c>
      <c r="B1695" s="5" t="s">
        <v>58</v>
      </c>
      <c r="C1695" s="5" t="s">
        <v>57</v>
      </c>
      <c r="D1695" s="5">
        <v>2013</v>
      </c>
      <c r="E1695" s="5" t="s">
        <v>169</v>
      </c>
      <c r="G1695" s="4">
        <f>VLOOKUP($A1695,הגדרות!$A$20:$B$90,2,FALSE)</f>
        <v>8</v>
      </c>
    </row>
    <row r="1696" spans="1:7" ht="15.75" hidden="1" customHeight="1" x14ac:dyDescent="0.2">
      <c r="A1696" s="5">
        <v>55</v>
      </c>
      <c r="B1696" s="5" t="s">
        <v>58</v>
      </c>
      <c r="C1696" s="5" t="s">
        <v>57</v>
      </c>
      <c r="D1696" s="5">
        <v>2013</v>
      </c>
      <c r="E1696" s="5" t="s">
        <v>170</v>
      </c>
      <c r="G1696" s="4">
        <f>VLOOKUP($A1696,הגדרות!$A$20:$B$90,2,FALSE)</f>
        <v>8</v>
      </c>
    </row>
    <row r="1697" spans="1:7" ht="15.75" hidden="1" customHeight="1" x14ac:dyDescent="0.2">
      <c r="A1697" s="5">
        <v>55</v>
      </c>
      <c r="B1697" s="5" t="s">
        <v>58</v>
      </c>
      <c r="C1697" s="5" t="s">
        <v>57</v>
      </c>
      <c r="D1697" s="5">
        <v>2013</v>
      </c>
      <c r="E1697" s="5" t="s">
        <v>171</v>
      </c>
      <c r="G1697" s="4">
        <f>VLOOKUP($A1697,הגדרות!$A$20:$B$90,2,FALSE)</f>
        <v>8</v>
      </c>
    </row>
    <row r="1698" spans="1:7" ht="15.75" hidden="1" customHeight="1" x14ac:dyDescent="0.2">
      <c r="A1698" s="5">
        <v>55</v>
      </c>
      <c r="B1698" s="5" t="s">
        <v>58</v>
      </c>
      <c r="C1698" s="5" t="s">
        <v>57</v>
      </c>
      <c r="D1698" s="5">
        <v>2014</v>
      </c>
      <c r="E1698" s="5" t="s">
        <v>168</v>
      </c>
      <c r="G1698" s="4">
        <f>VLOOKUP($A1698,הגדרות!$A$20:$B$90,2,FALSE)</f>
        <v>8</v>
      </c>
    </row>
    <row r="1699" spans="1:7" ht="15.75" hidden="1" customHeight="1" x14ac:dyDescent="0.2">
      <c r="A1699" s="5">
        <v>55</v>
      </c>
      <c r="B1699" s="5" t="s">
        <v>58</v>
      </c>
      <c r="C1699" s="5" t="s">
        <v>57</v>
      </c>
      <c r="D1699" s="5">
        <v>2014</v>
      </c>
      <c r="E1699" s="5" t="s">
        <v>169</v>
      </c>
      <c r="G1699" s="4">
        <f>VLOOKUP($A1699,הגדרות!$A$20:$B$90,2,FALSE)</f>
        <v>8</v>
      </c>
    </row>
    <row r="1700" spans="1:7" ht="15.75" hidden="1" customHeight="1" x14ac:dyDescent="0.2">
      <c r="A1700" s="5">
        <v>55</v>
      </c>
      <c r="B1700" s="5" t="s">
        <v>58</v>
      </c>
      <c r="C1700" s="5" t="s">
        <v>57</v>
      </c>
      <c r="D1700" s="5">
        <v>2014</v>
      </c>
      <c r="E1700" s="5" t="s">
        <v>170</v>
      </c>
      <c r="G1700" s="4">
        <f>VLOOKUP($A1700,הגדרות!$A$20:$B$90,2,FALSE)</f>
        <v>8</v>
      </c>
    </row>
    <row r="1701" spans="1:7" ht="15.75" hidden="1" customHeight="1" x14ac:dyDescent="0.2">
      <c r="A1701" s="5">
        <v>55</v>
      </c>
      <c r="B1701" s="5" t="s">
        <v>58</v>
      </c>
      <c r="C1701" s="5" t="s">
        <v>57</v>
      </c>
      <c r="D1701" s="5">
        <v>2014</v>
      </c>
      <c r="E1701" s="5" t="s">
        <v>171</v>
      </c>
      <c r="G1701" s="4">
        <f>VLOOKUP($A1701,הגדרות!$A$20:$B$90,2,FALSE)</f>
        <v>8</v>
      </c>
    </row>
    <row r="1702" spans="1:7" ht="15.75" hidden="1" customHeight="1" x14ac:dyDescent="0.2">
      <c r="A1702" s="5">
        <v>55</v>
      </c>
      <c r="B1702" s="5" t="s">
        <v>58</v>
      </c>
      <c r="C1702" s="5" t="s">
        <v>57</v>
      </c>
      <c r="D1702" s="5">
        <v>2015</v>
      </c>
      <c r="E1702" s="5" t="s">
        <v>168</v>
      </c>
      <c r="G1702" s="4">
        <f>VLOOKUP($A1702,הגדרות!$A$20:$B$90,2,FALSE)</f>
        <v>8</v>
      </c>
    </row>
    <row r="1703" spans="1:7" ht="15.75" hidden="1" customHeight="1" x14ac:dyDescent="0.2">
      <c r="A1703" s="5">
        <v>55</v>
      </c>
      <c r="B1703" s="5" t="s">
        <v>58</v>
      </c>
      <c r="C1703" s="5" t="s">
        <v>57</v>
      </c>
      <c r="D1703" s="5">
        <v>2015</v>
      </c>
      <c r="E1703" s="5" t="s">
        <v>169</v>
      </c>
      <c r="G1703" s="4">
        <f>VLOOKUP($A1703,הגדרות!$A$20:$B$90,2,FALSE)</f>
        <v>8</v>
      </c>
    </row>
    <row r="1704" spans="1:7" ht="15.75" hidden="1" customHeight="1" x14ac:dyDescent="0.2">
      <c r="A1704" s="5">
        <v>55</v>
      </c>
      <c r="B1704" s="5" t="s">
        <v>58</v>
      </c>
      <c r="C1704" s="5" t="s">
        <v>57</v>
      </c>
      <c r="D1704" s="5">
        <v>2015</v>
      </c>
      <c r="E1704" s="5" t="s">
        <v>170</v>
      </c>
      <c r="G1704" s="4">
        <f>VLOOKUP($A1704,הגדרות!$A$20:$B$90,2,FALSE)</f>
        <v>8</v>
      </c>
    </row>
    <row r="1705" spans="1:7" ht="15.75" hidden="1" customHeight="1" x14ac:dyDescent="0.2">
      <c r="A1705" s="5">
        <v>55</v>
      </c>
      <c r="B1705" s="5" t="s">
        <v>58</v>
      </c>
      <c r="C1705" s="5" t="s">
        <v>57</v>
      </c>
      <c r="D1705" s="5">
        <v>2015</v>
      </c>
      <c r="E1705" s="5" t="s">
        <v>171</v>
      </c>
      <c r="G1705" s="4">
        <f>VLOOKUP($A1705,הגדרות!$A$20:$B$90,2,FALSE)</f>
        <v>8</v>
      </c>
    </row>
    <row r="1706" spans="1:7" ht="15.75" hidden="1" customHeight="1" x14ac:dyDescent="0.2">
      <c r="A1706" s="5">
        <v>61</v>
      </c>
      <c r="B1706" s="5" t="s">
        <v>44</v>
      </c>
      <c r="C1706" s="5" t="s">
        <v>43</v>
      </c>
      <c r="D1706" s="5">
        <v>2010</v>
      </c>
      <c r="E1706" s="5" t="s">
        <v>168</v>
      </c>
      <c r="G1706" s="4">
        <f>VLOOKUP($A1706,הגדרות!$A$20:$B$90,2,FALSE)</f>
        <v>9</v>
      </c>
    </row>
    <row r="1707" spans="1:7" ht="15.75" hidden="1" customHeight="1" x14ac:dyDescent="0.2">
      <c r="A1707" s="5">
        <v>61</v>
      </c>
      <c r="B1707" s="5" t="s">
        <v>44</v>
      </c>
      <c r="C1707" s="5" t="s">
        <v>43</v>
      </c>
      <c r="D1707" s="5">
        <v>2010</v>
      </c>
      <c r="E1707" s="5" t="s">
        <v>169</v>
      </c>
      <c r="G1707" s="4">
        <f>VLOOKUP($A1707,הגדרות!$A$20:$B$90,2,FALSE)</f>
        <v>9</v>
      </c>
    </row>
    <row r="1708" spans="1:7" ht="15.75" hidden="1" customHeight="1" x14ac:dyDescent="0.2">
      <c r="A1708" s="5">
        <v>61</v>
      </c>
      <c r="B1708" s="5" t="s">
        <v>44</v>
      </c>
      <c r="C1708" s="5" t="s">
        <v>43</v>
      </c>
      <c r="D1708" s="5">
        <v>2010</v>
      </c>
      <c r="E1708" s="5" t="s">
        <v>170</v>
      </c>
      <c r="G1708" s="4">
        <f>VLOOKUP($A1708,הגדרות!$A$20:$B$90,2,FALSE)</f>
        <v>9</v>
      </c>
    </row>
    <row r="1709" spans="1:7" ht="15.75" hidden="1" customHeight="1" x14ac:dyDescent="0.2">
      <c r="A1709" s="5">
        <v>61</v>
      </c>
      <c r="B1709" s="5" t="s">
        <v>44</v>
      </c>
      <c r="C1709" s="5" t="s">
        <v>43</v>
      </c>
      <c r="D1709" s="5">
        <v>2010</v>
      </c>
      <c r="E1709" s="5" t="s">
        <v>171</v>
      </c>
      <c r="G1709" s="4">
        <f>VLOOKUP($A1709,הגדרות!$A$20:$B$90,2,FALSE)</f>
        <v>9</v>
      </c>
    </row>
    <row r="1710" spans="1:7" ht="15.75" hidden="1" customHeight="1" x14ac:dyDescent="0.2">
      <c r="A1710" s="5">
        <v>61</v>
      </c>
      <c r="B1710" s="5" t="s">
        <v>44</v>
      </c>
      <c r="C1710" s="5" t="s">
        <v>43</v>
      </c>
      <c r="D1710" s="5">
        <v>2011</v>
      </c>
      <c r="E1710" s="5" t="s">
        <v>168</v>
      </c>
      <c r="G1710" s="4">
        <f>VLOOKUP($A1710,הגדרות!$A$20:$B$90,2,FALSE)</f>
        <v>9</v>
      </c>
    </row>
    <row r="1711" spans="1:7" ht="15.75" hidden="1" customHeight="1" x14ac:dyDescent="0.2">
      <c r="A1711" s="5">
        <v>61</v>
      </c>
      <c r="B1711" s="5" t="s">
        <v>44</v>
      </c>
      <c r="C1711" s="5" t="s">
        <v>43</v>
      </c>
      <c r="D1711" s="5">
        <v>2011</v>
      </c>
      <c r="E1711" s="5" t="s">
        <v>169</v>
      </c>
      <c r="G1711" s="4">
        <f>VLOOKUP($A1711,הגדרות!$A$20:$B$90,2,FALSE)</f>
        <v>9</v>
      </c>
    </row>
    <row r="1712" spans="1:7" ht="15.75" hidden="1" customHeight="1" x14ac:dyDescent="0.2">
      <c r="A1712" s="5">
        <v>61</v>
      </c>
      <c r="B1712" s="5" t="s">
        <v>44</v>
      </c>
      <c r="C1712" s="5" t="s">
        <v>43</v>
      </c>
      <c r="D1712" s="5">
        <v>2011</v>
      </c>
      <c r="E1712" s="5" t="s">
        <v>170</v>
      </c>
      <c r="G1712" s="4">
        <f>VLOOKUP($A1712,הגדרות!$A$20:$B$90,2,FALSE)</f>
        <v>9</v>
      </c>
    </row>
    <row r="1713" spans="1:7" ht="15.75" hidden="1" customHeight="1" x14ac:dyDescent="0.2">
      <c r="A1713" s="5">
        <v>61</v>
      </c>
      <c r="B1713" s="5" t="s">
        <v>44</v>
      </c>
      <c r="C1713" s="5" t="s">
        <v>43</v>
      </c>
      <c r="D1713" s="5">
        <v>2011</v>
      </c>
      <c r="E1713" s="5" t="s">
        <v>171</v>
      </c>
      <c r="G1713" s="4">
        <f>VLOOKUP($A1713,הגדרות!$A$20:$B$90,2,FALSE)</f>
        <v>9</v>
      </c>
    </row>
    <row r="1714" spans="1:7" ht="15.75" hidden="1" customHeight="1" x14ac:dyDescent="0.2">
      <c r="A1714" s="5">
        <v>61</v>
      </c>
      <c r="B1714" s="5" t="s">
        <v>44</v>
      </c>
      <c r="C1714" s="5" t="s">
        <v>43</v>
      </c>
      <c r="D1714" s="5">
        <v>2012</v>
      </c>
      <c r="E1714" s="5" t="s">
        <v>168</v>
      </c>
      <c r="G1714" s="4">
        <f>VLOOKUP($A1714,הגדרות!$A$20:$B$90,2,FALSE)</f>
        <v>9</v>
      </c>
    </row>
    <row r="1715" spans="1:7" ht="15.75" hidden="1" customHeight="1" x14ac:dyDescent="0.2">
      <c r="A1715" s="5">
        <v>61</v>
      </c>
      <c r="B1715" s="5" t="s">
        <v>44</v>
      </c>
      <c r="C1715" s="5" t="s">
        <v>43</v>
      </c>
      <c r="D1715" s="5">
        <v>2012</v>
      </c>
      <c r="E1715" s="5" t="s">
        <v>169</v>
      </c>
      <c r="G1715" s="4">
        <f>VLOOKUP($A1715,הגדרות!$A$20:$B$90,2,FALSE)</f>
        <v>9</v>
      </c>
    </row>
    <row r="1716" spans="1:7" ht="15.75" hidden="1" customHeight="1" x14ac:dyDescent="0.2">
      <c r="A1716" s="5">
        <v>61</v>
      </c>
      <c r="B1716" s="5" t="s">
        <v>44</v>
      </c>
      <c r="C1716" s="5" t="s">
        <v>43</v>
      </c>
      <c r="D1716" s="5">
        <v>2012</v>
      </c>
      <c r="E1716" s="5" t="s">
        <v>170</v>
      </c>
      <c r="G1716" s="4">
        <f>VLOOKUP($A1716,הגדרות!$A$20:$B$90,2,FALSE)</f>
        <v>9</v>
      </c>
    </row>
    <row r="1717" spans="1:7" ht="15.75" hidden="1" customHeight="1" x14ac:dyDescent="0.2">
      <c r="A1717" s="5">
        <v>61</v>
      </c>
      <c r="B1717" s="5" t="s">
        <v>44</v>
      </c>
      <c r="C1717" s="5" t="s">
        <v>43</v>
      </c>
      <c r="D1717" s="5">
        <v>2012</v>
      </c>
      <c r="E1717" s="5" t="s">
        <v>171</v>
      </c>
      <c r="G1717" s="4">
        <f>VLOOKUP($A1717,הגדרות!$A$20:$B$90,2,FALSE)</f>
        <v>9</v>
      </c>
    </row>
    <row r="1718" spans="1:7" ht="15.75" hidden="1" customHeight="1" x14ac:dyDescent="0.2">
      <c r="A1718" s="5">
        <v>61</v>
      </c>
      <c r="B1718" s="5" t="s">
        <v>44</v>
      </c>
      <c r="C1718" s="5" t="s">
        <v>43</v>
      </c>
      <c r="D1718" s="5">
        <v>2013</v>
      </c>
      <c r="E1718" s="5" t="s">
        <v>168</v>
      </c>
      <c r="G1718" s="4">
        <f>VLOOKUP($A1718,הגדרות!$A$20:$B$90,2,FALSE)</f>
        <v>9</v>
      </c>
    </row>
    <row r="1719" spans="1:7" ht="15.75" hidden="1" customHeight="1" x14ac:dyDescent="0.2">
      <c r="A1719" s="5">
        <v>61</v>
      </c>
      <c r="B1719" s="5" t="s">
        <v>44</v>
      </c>
      <c r="C1719" s="5" t="s">
        <v>43</v>
      </c>
      <c r="D1719" s="5">
        <v>2013</v>
      </c>
      <c r="E1719" s="5" t="s">
        <v>169</v>
      </c>
      <c r="G1719" s="4">
        <f>VLOOKUP($A1719,הגדרות!$A$20:$B$90,2,FALSE)</f>
        <v>9</v>
      </c>
    </row>
    <row r="1720" spans="1:7" ht="15.75" hidden="1" customHeight="1" x14ac:dyDescent="0.2">
      <c r="A1720" s="5">
        <v>61</v>
      </c>
      <c r="B1720" s="5" t="s">
        <v>44</v>
      </c>
      <c r="C1720" s="5" t="s">
        <v>43</v>
      </c>
      <c r="D1720" s="5">
        <v>2013</v>
      </c>
      <c r="E1720" s="5" t="s">
        <v>170</v>
      </c>
      <c r="G1720" s="4">
        <f>VLOOKUP($A1720,הגדרות!$A$20:$B$90,2,FALSE)</f>
        <v>9</v>
      </c>
    </row>
    <row r="1721" spans="1:7" ht="15.75" hidden="1" customHeight="1" x14ac:dyDescent="0.2">
      <c r="A1721" s="5">
        <v>61</v>
      </c>
      <c r="B1721" s="5" t="s">
        <v>44</v>
      </c>
      <c r="C1721" s="5" t="s">
        <v>43</v>
      </c>
      <c r="D1721" s="5">
        <v>2013</v>
      </c>
      <c r="E1721" s="5" t="s">
        <v>171</v>
      </c>
      <c r="G1721" s="4">
        <f>VLOOKUP($A1721,הגדרות!$A$20:$B$90,2,FALSE)</f>
        <v>9</v>
      </c>
    </row>
    <row r="1722" spans="1:7" ht="15.75" hidden="1" customHeight="1" x14ac:dyDescent="0.2">
      <c r="A1722" s="5">
        <v>61</v>
      </c>
      <c r="B1722" s="5" t="s">
        <v>44</v>
      </c>
      <c r="C1722" s="5" t="s">
        <v>43</v>
      </c>
      <c r="D1722" s="5">
        <v>2014</v>
      </c>
      <c r="E1722" s="5" t="s">
        <v>168</v>
      </c>
      <c r="G1722" s="4">
        <f>VLOOKUP($A1722,הגדרות!$A$20:$B$90,2,FALSE)</f>
        <v>9</v>
      </c>
    </row>
    <row r="1723" spans="1:7" ht="15.75" hidden="1" customHeight="1" x14ac:dyDescent="0.2">
      <c r="A1723" s="5">
        <v>61</v>
      </c>
      <c r="B1723" s="5" t="s">
        <v>44</v>
      </c>
      <c r="C1723" s="5" t="s">
        <v>43</v>
      </c>
      <c r="D1723" s="5">
        <v>2014</v>
      </c>
      <c r="E1723" s="5" t="s">
        <v>169</v>
      </c>
      <c r="G1723" s="4">
        <f>VLOOKUP($A1723,הגדרות!$A$20:$B$90,2,FALSE)</f>
        <v>9</v>
      </c>
    </row>
    <row r="1724" spans="1:7" ht="15.75" hidden="1" customHeight="1" x14ac:dyDescent="0.2">
      <c r="A1724" s="5">
        <v>61</v>
      </c>
      <c r="B1724" s="5" t="s">
        <v>44</v>
      </c>
      <c r="C1724" s="5" t="s">
        <v>43</v>
      </c>
      <c r="D1724" s="5">
        <v>2014</v>
      </c>
      <c r="E1724" s="5" t="s">
        <v>170</v>
      </c>
      <c r="G1724" s="4">
        <f>VLOOKUP($A1724,הגדרות!$A$20:$B$90,2,FALSE)</f>
        <v>9</v>
      </c>
    </row>
    <row r="1725" spans="1:7" ht="15.75" hidden="1" customHeight="1" x14ac:dyDescent="0.2">
      <c r="A1725" s="5">
        <v>61</v>
      </c>
      <c r="B1725" s="5" t="s">
        <v>44</v>
      </c>
      <c r="C1725" s="5" t="s">
        <v>43</v>
      </c>
      <c r="D1725" s="5">
        <v>2014</v>
      </c>
      <c r="E1725" s="5" t="s">
        <v>171</v>
      </c>
      <c r="G1725" s="4">
        <f>VLOOKUP($A1725,הגדרות!$A$20:$B$90,2,FALSE)</f>
        <v>9</v>
      </c>
    </row>
    <row r="1726" spans="1:7" ht="15.75" hidden="1" customHeight="1" x14ac:dyDescent="0.2">
      <c r="A1726" s="5">
        <v>61</v>
      </c>
      <c r="B1726" s="5" t="s">
        <v>44</v>
      </c>
      <c r="C1726" s="5" t="s">
        <v>43</v>
      </c>
      <c r="D1726" s="5">
        <v>2015</v>
      </c>
      <c r="E1726" s="5" t="s">
        <v>168</v>
      </c>
      <c r="G1726" s="4">
        <f>VLOOKUP($A1726,הגדרות!$A$20:$B$90,2,FALSE)</f>
        <v>9</v>
      </c>
    </row>
    <row r="1727" spans="1:7" ht="15.75" hidden="1" customHeight="1" x14ac:dyDescent="0.2">
      <c r="A1727" s="5">
        <v>61</v>
      </c>
      <c r="B1727" s="5" t="s">
        <v>44</v>
      </c>
      <c r="C1727" s="5" t="s">
        <v>43</v>
      </c>
      <c r="D1727" s="5">
        <v>2015</v>
      </c>
      <c r="E1727" s="5" t="s">
        <v>169</v>
      </c>
      <c r="G1727" s="4">
        <f>VLOOKUP($A1727,הגדרות!$A$20:$B$90,2,FALSE)</f>
        <v>9</v>
      </c>
    </row>
    <row r="1728" spans="1:7" ht="15.75" hidden="1" customHeight="1" x14ac:dyDescent="0.2">
      <c r="A1728" s="5">
        <v>61</v>
      </c>
      <c r="B1728" s="5" t="s">
        <v>44</v>
      </c>
      <c r="C1728" s="5" t="s">
        <v>43</v>
      </c>
      <c r="D1728" s="5">
        <v>2015</v>
      </c>
      <c r="E1728" s="5" t="s">
        <v>170</v>
      </c>
      <c r="G1728" s="4">
        <f>VLOOKUP($A1728,הגדרות!$A$20:$B$90,2,FALSE)</f>
        <v>9</v>
      </c>
    </row>
    <row r="1729" spans="1:7" ht="15.75" hidden="1" customHeight="1" x14ac:dyDescent="0.2">
      <c r="A1729" s="5">
        <v>61</v>
      </c>
      <c r="B1729" s="5" t="s">
        <v>44</v>
      </c>
      <c r="C1729" s="5" t="s">
        <v>43</v>
      </c>
      <c r="D1729" s="5">
        <v>2015</v>
      </c>
      <c r="E1729" s="5" t="s">
        <v>171</v>
      </c>
      <c r="G1729" s="4">
        <f>VLOOKUP($A1729,הגדרות!$A$20:$B$90,2,FALSE)</f>
        <v>9</v>
      </c>
    </row>
    <row r="1730" spans="1:7" ht="15.75" hidden="1" customHeight="1" x14ac:dyDescent="0.2">
      <c r="A1730" s="5">
        <v>66</v>
      </c>
      <c r="B1730" s="5" t="s">
        <v>34</v>
      </c>
      <c r="C1730" s="5" t="s">
        <v>33</v>
      </c>
      <c r="D1730" s="5">
        <v>2010</v>
      </c>
      <c r="E1730" s="5" t="s">
        <v>168</v>
      </c>
      <c r="G1730" s="4">
        <f>VLOOKUP($A1730,הגדרות!$A$20:$B$90,2,FALSE)</f>
        <v>9</v>
      </c>
    </row>
    <row r="1731" spans="1:7" ht="15.75" hidden="1" customHeight="1" x14ac:dyDescent="0.2">
      <c r="A1731" s="5">
        <v>66</v>
      </c>
      <c r="B1731" s="5" t="s">
        <v>34</v>
      </c>
      <c r="C1731" s="5" t="s">
        <v>33</v>
      </c>
      <c r="D1731" s="5">
        <v>2010</v>
      </c>
      <c r="E1731" s="5" t="s">
        <v>169</v>
      </c>
      <c r="G1731" s="4">
        <f>VLOOKUP($A1731,הגדרות!$A$20:$B$90,2,FALSE)</f>
        <v>9</v>
      </c>
    </row>
    <row r="1732" spans="1:7" ht="15.75" hidden="1" customHeight="1" x14ac:dyDescent="0.2">
      <c r="A1732" s="5">
        <v>66</v>
      </c>
      <c r="B1732" s="5" t="s">
        <v>34</v>
      </c>
      <c r="C1732" s="5" t="s">
        <v>33</v>
      </c>
      <c r="D1732" s="5">
        <v>2010</v>
      </c>
      <c r="E1732" s="5" t="s">
        <v>170</v>
      </c>
      <c r="G1732" s="4">
        <f>VLOOKUP($A1732,הגדרות!$A$20:$B$90,2,FALSE)</f>
        <v>9</v>
      </c>
    </row>
    <row r="1733" spans="1:7" ht="15.75" hidden="1" customHeight="1" x14ac:dyDescent="0.2">
      <c r="A1733" s="5">
        <v>66</v>
      </c>
      <c r="B1733" s="5" t="s">
        <v>34</v>
      </c>
      <c r="C1733" s="5" t="s">
        <v>33</v>
      </c>
      <c r="D1733" s="5">
        <v>2010</v>
      </c>
      <c r="E1733" s="5" t="s">
        <v>171</v>
      </c>
      <c r="G1733" s="4">
        <f>VLOOKUP($A1733,הגדרות!$A$20:$B$90,2,FALSE)</f>
        <v>9</v>
      </c>
    </row>
    <row r="1734" spans="1:7" ht="15.75" hidden="1" customHeight="1" x14ac:dyDescent="0.2">
      <c r="A1734" s="5">
        <v>66</v>
      </c>
      <c r="B1734" s="5" t="s">
        <v>34</v>
      </c>
      <c r="C1734" s="5" t="s">
        <v>33</v>
      </c>
      <c r="D1734" s="5">
        <v>2011</v>
      </c>
      <c r="E1734" s="5" t="s">
        <v>168</v>
      </c>
      <c r="G1734" s="4">
        <f>VLOOKUP($A1734,הגדרות!$A$20:$B$90,2,FALSE)</f>
        <v>9</v>
      </c>
    </row>
    <row r="1735" spans="1:7" ht="15.75" hidden="1" customHeight="1" x14ac:dyDescent="0.2">
      <c r="A1735" s="5">
        <v>66</v>
      </c>
      <c r="B1735" s="5" t="s">
        <v>34</v>
      </c>
      <c r="C1735" s="5" t="s">
        <v>33</v>
      </c>
      <c r="D1735" s="5">
        <v>2011</v>
      </c>
      <c r="E1735" s="5" t="s">
        <v>169</v>
      </c>
      <c r="G1735" s="4">
        <f>VLOOKUP($A1735,הגדרות!$A$20:$B$90,2,FALSE)</f>
        <v>9</v>
      </c>
    </row>
    <row r="1736" spans="1:7" ht="15.75" hidden="1" customHeight="1" x14ac:dyDescent="0.2">
      <c r="A1736" s="5">
        <v>66</v>
      </c>
      <c r="B1736" s="5" t="s">
        <v>34</v>
      </c>
      <c r="C1736" s="5" t="s">
        <v>33</v>
      </c>
      <c r="D1736" s="5">
        <v>2011</v>
      </c>
      <c r="E1736" s="5" t="s">
        <v>170</v>
      </c>
      <c r="G1736" s="4">
        <f>VLOOKUP($A1736,הגדרות!$A$20:$B$90,2,FALSE)</f>
        <v>9</v>
      </c>
    </row>
    <row r="1737" spans="1:7" ht="15.75" hidden="1" customHeight="1" x14ac:dyDescent="0.2">
      <c r="A1737" s="5">
        <v>66</v>
      </c>
      <c r="B1737" s="5" t="s">
        <v>34</v>
      </c>
      <c r="C1737" s="5" t="s">
        <v>33</v>
      </c>
      <c r="D1737" s="5">
        <v>2011</v>
      </c>
      <c r="E1737" s="5" t="s">
        <v>171</v>
      </c>
      <c r="G1737" s="4">
        <f>VLOOKUP($A1737,הגדרות!$A$20:$B$90,2,FALSE)</f>
        <v>9</v>
      </c>
    </row>
    <row r="1738" spans="1:7" ht="15.75" hidden="1" customHeight="1" x14ac:dyDescent="0.2">
      <c r="A1738" s="5">
        <v>66</v>
      </c>
      <c r="B1738" s="5" t="s">
        <v>34</v>
      </c>
      <c r="C1738" s="5" t="s">
        <v>33</v>
      </c>
      <c r="D1738" s="5">
        <v>2012</v>
      </c>
      <c r="E1738" s="5" t="s">
        <v>168</v>
      </c>
      <c r="G1738" s="4">
        <f>VLOOKUP($A1738,הגדרות!$A$20:$B$90,2,FALSE)</f>
        <v>9</v>
      </c>
    </row>
    <row r="1739" spans="1:7" ht="15.75" hidden="1" customHeight="1" x14ac:dyDescent="0.2">
      <c r="A1739" s="5">
        <v>66</v>
      </c>
      <c r="B1739" s="5" t="s">
        <v>34</v>
      </c>
      <c r="C1739" s="5" t="s">
        <v>33</v>
      </c>
      <c r="D1739" s="5">
        <v>2012</v>
      </c>
      <c r="E1739" s="5" t="s">
        <v>169</v>
      </c>
      <c r="G1739" s="4">
        <f>VLOOKUP($A1739,הגדרות!$A$20:$B$90,2,FALSE)</f>
        <v>9</v>
      </c>
    </row>
    <row r="1740" spans="1:7" ht="15.75" hidden="1" customHeight="1" x14ac:dyDescent="0.2">
      <c r="A1740" s="5">
        <v>66</v>
      </c>
      <c r="B1740" s="5" t="s">
        <v>34</v>
      </c>
      <c r="C1740" s="5" t="s">
        <v>33</v>
      </c>
      <c r="D1740" s="5">
        <v>2012</v>
      </c>
      <c r="E1740" s="5" t="s">
        <v>170</v>
      </c>
      <c r="G1740" s="4">
        <f>VLOOKUP($A1740,הגדרות!$A$20:$B$90,2,FALSE)</f>
        <v>9</v>
      </c>
    </row>
    <row r="1741" spans="1:7" ht="15.75" hidden="1" customHeight="1" x14ac:dyDescent="0.2">
      <c r="A1741" s="5">
        <v>66</v>
      </c>
      <c r="B1741" s="5" t="s">
        <v>34</v>
      </c>
      <c r="C1741" s="5" t="s">
        <v>33</v>
      </c>
      <c r="D1741" s="5">
        <v>2012</v>
      </c>
      <c r="E1741" s="5" t="s">
        <v>171</v>
      </c>
      <c r="G1741" s="4">
        <f>VLOOKUP($A1741,הגדרות!$A$20:$B$90,2,FALSE)</f>
        <v>9</v>
      </c>
    </row>
    <row r="1742" spans="1:7" ht="15.75" hidden="1" customHeight="1" x14ac:dyDescent="0.2">
      <c r="A1742" s="5">
        <v>66</v>
      </c>
      <c r="B1742" s="5" t="s">
        <v>34</v>
      </c>
      <c r="C1742" s="5" t="s">
        <v>33</v>
      </c>
      <c r="D1742" s="5">
        <v>2013</v>
      </c>
      <c r="E1742" s="5" t="s">
        <v>168</v>
      </c>
      <c r="G1742" s="4">
        <f>VLOOKUP($A1742,הגדרות!$A$20:$B$90,2,FALSE)</f>
        <v>9</v>
      </c>
    </row>
    <row r="1743" spans="1:7" ht="15.75" hidden="1" customHeight="1" x14ac:dyDescent="0.2">
      <c r="A1743" s="5">
        <v>66</v>
      </c>
      <c r="B1743" s="5" t="s">
        <v>34</v>
      </c>
      <c r="C1743" s="5" t="s">
        <v>33</v>
      </c>
      <c r="D1743" s="5">
        <v>2013</v>
      </c>
      <c r="E1743" s="5" t="s">
        <v>169</v>
      </c>
      <c r="G1743" s="4">
        <f>VLOOKUP($A1743,הגדרות!$A$20:$B$90,2,FALSE)</f>
        <v>9</v>
      </c>
    </row>
    <row r="1744" spans="1:7" ht="15.75" hidden="1" customHeight="1" x14ac:dyDescent="0.2">
      <c r="A1744" s="5">
        <v>66</v>
      </c>
      <c r="B1744" s="5" t="s">
        <v>34</v>
      </c>
      <c r="C1744" s="5" t="s">
        <v>33</v>
      </c>
      <c r="D1744" s="5">
        <v>2013</v>
      </c>
      <c r="E1744" s="5" t="s">
        <v>170</v>
      </c>
      <c r="G1744" s="4">
        <f>VLOOKUP($A1744,הגדרות!$A$20:$B$90,2,FALSE)</f>
        <v>9</v>
      </c>
    </row>
    <row r="1745" spans="1:7" ht="15.75" hidden="1" customHeight="1" x14ac:dyDescent="0.2">
      <c r="A1745" s="5">
        <v>66</v>
      </c>
      <c r="B1745" s="5" t="s">
        <v>34</v>
      </c>
      <c r="C1745" s="5" t="s">
        <v>33</v>
      </c>
      <c r="D1745" s="5">
        <v>2013</v>
      </c>
      <c r="E1745" s="5" t="s">
        <v>171</v>
      </c>
      <c r="G1745" s="4">
        <f>VLOOKUP($A1745,הגדרות!$A$20:$B$90,2,FALSE)</f>
        <v>9</v>
      </c>
    </row>
    <row r="1746" spans="1:7" ht="15.75" hidden="1" customHeight="1" x14ac:dyDescent="0.2">
      <c r="A1746" s="5">
        <v>66</v>
      </c>
      <c r="B1746" s="5" t="s">
        <v>34</v>
      </c>
      <c r="C1746" s="5" t="s">
        <v>33</v>
      </c>
      <c r="D1746" s="5">
        <v>2014</v>
      </c>
      <c r="E1746" s="5" t="s">
        <v>168</v>
      </c>
      <c r="G1746" s="4">
        <f>VLOOKUP($A1746,הגדרות!$A$20:$B$90,2,FALSE)</f>
        <v>9</v>
      </c>
    </row>
    <row r="1747" spans="1:7" ht="15.75" hidden="1" customHeight="1" x14ac:dyDescent="0.2">
      <c r="A1747" s="5">
        <v>66</v>
      </c>
      <c r="B1747" s="5" t="s">
        <v>34</v>
      </c>
      <c r="C1747" s="5" t="s">
        <v>33</v>
      </c>
      <c r="D1747" s="5">
        <v>2014</v>
      </c>
      <c r="E1747" s="5" t="s">
        <v>169</v>
      </c>
      <c r="G1747" s="4">
        <f>VLOOKUP($A1747,הגדרות!$A$20:$B$90,2,FALSE)</f>
        <v>9</v>
      </c>
    </row>
    <row r="1748" spans="1:7" ht="15.75" hidden="1" customHeight="1" x14ac:dyDescent="0.2">
      <c r="A1748" s="5">
        <v>66</v>
      </c>
      <c r="B1748" s="5" t="s">
        <v>34</v>
      </c>
      <c r="C1748" s="5" t="s">
        <v>33</v>
      </c>
      <c r="D1748" s="5">
        <v>2014</v>
      </c>
      <c r="E1748" s="5" t="s">
        <v>170</v>
      </c>
      <c r="G1748" s="4">
        <f>VLOOKUP($A1748,הגדרות!$A$20:$B$90,2,FALSE)</f>
        <v>9</v>
      </c>
    </row>
    <row r="1749" spans="1:7" ht="15.75" hidden="1" customHeight="1" x14ac:dyDescent="0.2">
      <c r="A1749" s="5">
        <v>66</v>
      </c>
      <c r="B1749" s="5" t="s">
        <v>34</v>
      </c>
      <c r="C1749" s="5" t="s">
        <v>33</v>
      </c>
      <c r="D1749" s="5">
        <v>2014</v>
      </c>
      <c r="E1749" s="5" t="s">
        <v>171</v>
      </c>
      <c r="G1749" s="4">
        <f>VLOOKUP($A1749,הגדרות!$A$20:$B$90,2,FALSE)</f>
        <v>9</v>
      </c>
    </row>
    <row r="1750" spans="1:7" ht="15.75" hidden="1" customHeight="1" x14ac:dyDescent="0.2">
      <c r="A1750" s="5">
        <v>66</v>
      </c>
      <c r="B1750" s="5" t="s">
        <v>34</v>
      </c>
      <c r="C1750" s="5" t="s">
        <v>33</v>
      </c>
      <c r="D1750" s="5">
        <v>2015</v>
      </c>
      <c r="E1750" s="5" t="s">
        <v>168</v>
      </c>
      <c r="G1750" s="4">
        <f>VLOOKUP($A1750,הגדרות!$A$20:$B$90,2,FALSE)</f>
        <v>9</v>
      </c>
    </row>
    <row r="1751" spans="1:7" ht="15.75" hidden="1" customHeight="1" x14ac:dyDescent="0.2">
      <c r="A1751" s="5">
        <v>66</v>
      </c>
      <c r="B1751" s="5" t="s">
        <v>34</v>
      </c>
      <c r="C1751" s="5" t="s">
        <v>33</v>
      </c>
      <c r="D1751" s="5">
        <v>2015</v>
      </c>
      <c r="E1751" s="5" t="s">
        <v>169</v>
      </c>
      <c r="G1751" s="4">
        <f>VLOOKUP($A1751,הגדרות!$A$20:$B$90,2,FALSE)</f>
        <v>9</v>
      </c>
    </row>
    <row r="1752" spans="1:7" ht="15.75" hidden="1" customHeight="1" x14ac:dyDescent="0.2">
      <c r="A1752" s="5">
        <v>66</v>
      </c>
      <c r="B1752" s="5" t="s">
        <v>34</v>
      </c>
      <c r="C1752" s="5" t="s">
        <v>33</v>
      </c>
      <c r="D1752" s="5">
        <v>2015</v>
      </c>
      <c r="E1752" s="5" t="s">
        <v>170</v>
      </c>
      <c r="G1752" s="4">
        <f>VLOOKUP($A1752,הגדרות!$A$20:$B$90,2,FALSE)</f>
        <v>9</v>
      </c>
    </row>
    <row r="1753" spans="1:7" ht="15.75" hidden="1" customHeight="1" x14ac:dyDescent="0.2">
      <c r="A1753" s="5">
        <v>66</v>
      </c>
      <c r="B1753" s="5" t="s">
        <v>34</v>
      </c>
      <c r="C1753" s="5" t="s">
        <v>33</v>
      </c>
      <c r="D1753" s="5">
        <v>2015</v>
      </c>
      <c r="E1753" s="5" t="s">
        <v>171</v>
      </c>
      <c r="G1753" s="4">
        <f>VLOOKUP($A1753,הגדרות!$A$20:$B$90,2,FALSE)</f>
        <v>9</v>
      </c>
    </row>
    <row r="1754" spans="1:7" ht="15.75" customHeight="1" x14ac:dyDescent="0.2">
      <c r="D1754" s="5"/>
      <c r="E1754" s="5"/>
    </row>
    <row r="1755" spans="1:7" ht="15.75" customHeight="1" x14ac:dyDescent="0.2">
      <c r="D1755" s="5"/>
      <c r="E1755" s="5"/>
    </row>
    <row r="1756" spans="1:7" ht="15.75" customHeight="1" x14ac:dyDescent="0.2">
      <c r="D1756" s="5"/>
      <c r="E1756" s="5"/>
    </row>
    <row r="1757" spans="1:7" ht="15.75" customHeight="1" x14ac:dyDescent="0.2">
      <c r="D1757" s="5"/>
      <c r="E1757" s="5"/>
    </row>
    <row r="1758" spans="1:7" ht="15.75" customHeight="1" x14ac:dyDescent="0.2">
      <c r="D1758" s="5"/>
      <c r="E1758" s="5"/>
    </row>
    <row r="1759" spans="1:7" ht="15.75" customHeight="1" x14ac:dyDescent="0.2">
      <c r="D1759" s="5"/>
      <c r="E1759" s="5"/>
    </row>
    <row r="1760" spans="1:7" ht="15.75" customHeight="1" x14ac:dyDescent="0.2">
      <c r="D1760" s="5"/>
      <c r="E1760" s="5"/>
    </row>
    <row r="1761" spans="4:5" ht="15.75" customHeight="1" x14ac:dyDescent="0.2">
      <c r="D1761" s="5"/>
      <c r="E1761" s="5"/>
    </row>
    <row r="1762" spans="4:5" ht="15.75" customHeight="1" x14ac:dyDescent="0.2">
      <c r="D1762" s="5"/>
      <c r="E1762" s="5"/>
    </row>
    <row r="1763" spans="4:5" ht="15.75" customHeight="1" x14ac:dyDescent="0.2">
      <c r="D1763" s="5"/>
      <c r="E1763" s="5"/>
    </row>
    <row r="1764" spans="4:5" ht="15.75" customHeight="1" x14ac:dyDescent="0.2">
      <c r="D1764" s="5"/>
      <c r="E1764" s="5"/>
    </row>
    <row r="1765" spans="4:5" ht="15.75" customHeight="1" x14ac:dyDescent="0.2">
      <c r="D1765" s="5"/>
      <c r="E1765" s="5"/>
    </row>
    <row r="1766" spans="4:5" ht="15.75" customHeight="1" x14ac:dyDescent="0.2">
      <c r="D1766" s="5"/>
      <c r="E1766" s="5"/>
    </row>
    <row r="1767" spans="4:5" ht="15.75" customHeight="1" x14ac:dyDescent="0.2">
      <c r="D1767" s="5"/>
      <c r="E1767" s="5"/>
    </row>
    <row r="1768" spans="4:5" ht="15.75" customHeight="1" x14ac:dyDescent="0.2">
      <c r="D1768" s="5"/>
      <c r="E1768" s="5"/>
    </row>
    <row r="1769" spans="4:5" ht="15.75" customHeight="1" x14ac:dyDescent="0.2">
      <c r="D1769" s="5"/>
      <c r="E1769" s="5"/>
    </row>
    <row r="1770" spans="4:5" ht="15.75" customHeight="1" x14ac:dyDescent="0.2">
      <c r="D1770" s="5"/>
      <c r="E1770" s="5"/>
    </row>
    <row r="1771" spans="4:5" ht="15.75" customHeight="1" x14ac:dyDescent="0.2">
      <c r="D1771" s="5"/>
      <c r="E1771" s="5"/>
    </row>
    <row r="1772" spans="4:5" ht="15.75" customHeight="1" x14ac:dyDescent="0.2">
      <c r="D1772" s="5"/>
      <c r="E1772" s="5"/>
    </row>
    <row r="1773" spans="4:5" ht="15.75" customHeight="1" x14ac:dyDescent="0.2">
      <c r="D1773" s="5"/>
      <c r="E1773" s="5"/>
    </row>
    <row r="1774" spans="4:5" ht="15.75" customHeight="1" x14ac:dyDescent="0.2">
      <c r="D1774" s="5"/>
      <c r="E1774" s="5"/>
    </row>
    <row r="1775" spans="4:5" ht="15.75" customHeight="1" x14ac:dyDescent="0.2">
      <c r="D1775" s="5"/>
      <c r="E1775" s="5"/>
    </row>
    <row r="1776" spans="4:5" ht="15.75" customHeight="1" x14ac:dyDescent="0.2">
      <c r="D1776" s="5"/>
      <c r="E1776" s="5"/>
    </row>
    <row r="1777" spans="4:5" ht="15.75" customHeight="1" x14ac:dyDescent="0.2">
      <c r="D1777" s="5"/>
      <c r="E1777" s="5"/>
    </row>
    <row r="1778" spans="4:5" ht="15.75" customHeight="1" x14ac:dyDescent="0.2">
      <c r="D1778" s="5"/>
      <c r="E1778" s="5"/>
    </row>
    <row r="1779" spans="4:5" ht="15.75" customHeight="1" x14ac:dyDescent="0.2">
      <c r="D1779" s="5"/>
      <c r="E1779" s="5"/>
    </row>
    <row r="1780" spans="4:5" ht="15.75" customHeight="1" x14ac:dyDescent="0.2">
      <c r="D1780" s="5"/>
      <c r="E1780" s="5"/>
    </row>
    <row r="1781" spans="4:5" ht="15.75" customHeight="1" x14ac:dyDescent="0.2">
      <c r="D1781" s="5"/>
      <c r="E1781" s="5"/>
    </row>
    <row r="1782" spans="4:5" ht="15.75" customHeight="1" x14ac:dyDescent="0.2">
      <c r="D1782" s="5"/>
      <c r="E1782" s="5"/>
    </row>
    <row r="1783" spans="4:5" ht="15.75" customHeight="1" x14ac:dyDescent="0.2">
      <c r="D1783" s="5"/>
      <c r="E1783" s="5"/>
    </row>
    <row r="1784" spans="4:5" ht="15.75" customHeight="1" x14ac:dyDescent="0.2">
      <c r="D1784" s="5"/>
      <c r="E1784" s="5"/>
    </row>
    <row r="1785" spans="4:5" ht="15.75" customHeight="1" x14ac:dyDescent="0.2">
      <c r="D1785" s="5"/>
      <c r="E1785" s="5"/>
    </row>
    <row r="1786" spans="4:5" ht="15.75" customHeight="1" x14ac:dyDescent="0.2">
      <c r="D1786" s="5"/>
      <c r="E1786" s="5"/>
    </row>
    <row r="1787" spans="4:5" ht="15.75" customHeight="1" x14ac:dyDescent="0.2">
      <c r="D1787" s="5"/>
      <c r="E1787" s="5"/>
    </row>
    <row r="1788" spans="4:5" ht="15.75" customHeight="1" x14ac:dyDescent="0.2">
      <c r="D1788" s="5"/>
      <c r="E1788" s="5"/>
    </row>
    <row r="1789" spans="4:5" ht="15.75" customHeight="1" x14ac:dyDescent="0.2">
      <c r="D1789" s="5"/>
      <c r="E1789" s="5"/>
    </row>
    <row r="1790" spans="4:5" ht="15.75" customHeight="1" x14ac:dyDescent="0.2">
      <c r="D1790" s="5"/>
      <c r="E1790" s="5"/>
    </row>
    <row r="1791" spans="4:5" ht="15.75" customHeight="1" x14ac:dyDescent="0.2">
      <c r="D1791" s="5"/>
      <c r="E1791" s="5"/>
    </row>
    <row r="1792" spans="4:5" ht="15.75" customHeight="1" x14ac:dyDescent="0.2">
      <c r="D1792" s="5"/>
      <c r="E1792" s="5"/>
    </row>
    <row r="1793" spans="4:5" ht="15.75" customHeight="1" x14ac:dyDescent="0.2">
      <c r="D1793" s="5"/>
      <c r="E1793" s="5"/>
    </row>
    <row r="1794" spans="4:5" ht="15.75" customHeight="1" x14ac:dyDescent="0.2">
      <c r="D1794" s="5"/>
      <c r="E1794" s="5"/>
    </row>
    <row r="1795" spans="4:5" ht="15.75" customHeight="1" x14ac:dyDescent="0.2">
      <c r="D1795" s="5"/>
      <c r="E1795" s="5"/>
    </row>
    <row r="1796" spans="4:5" ht="15.75" customHeight="1" x14ac:dyDescent="0.2">
      <c r="D1796" s="5"/>
      <c r="E1796" s="5"/>
    </row>
    <row r="1797" spans="4:5" ht="15.75" customHeight="1" x14ac:dyDescent="0.2">
      <c r="D1797" s="5"/>
      <c r="E1797" s="5"/>
    </row>
    <row r="1798" spans="4:5" ht="15.75" customHeight="1" x14ac:dyDescent="0.2">
      <c r="D1798" s="5"/>
      <c r="E1798" s="5"/>
    </row>
    <row r="1799" spans="4:5" ht="15.75" customHeight="1" x14ac:dyDescent="0.2">
      <c r="D1799" s="5"/>
      <c r="E1799" s="5"/>
    </row>
    <row r="1800" spans="4:5" ht="15.75" customHeight="1" x14ac:dyDescent="0.2">
      <c r="D1800" s="5"/>
      <c r="E1800" s="5"/>
    </row>
    <row r="1801" spans="4:5" ht="15.75" customHeight="1" x14ac:dyDescent="0.2">
      <c r="D1801" s="5"/>
      <c r="E1801" s="5"/>
    </row>
    <row r="1802" spans="4:5" ht="15.75" customHeight="1" x14ac:dyDescent="0.2">
      <c r="D1802" s="5"/>
      <c r="E1802" s="5"/>
    </row>
    <row r="1803" spans="4:5" ht="15.75" customHeight="1" x14ac:dyDescent="0.2">
      <c r="D1803" s="5"/>
      <c r="E1803" s="5"/>
    </row>
    <row r="1804" spans="4:5" ht="15.75" customHeight="1" x14ac:dyDescent="0.2">
      <c r="D1804" s="5"/>
      <c r="E1804" s="5"/>
    </row>
    <row r="1805" spans="4:5" ht="15.75" customHeight="1" x14ac:dyDescent="0.2">
      <c r="D1805" s="5"/>
      <c r="E1805" s="5"/>
    </row>
    <row r="1806" spans="4:5" ht="15.75" customHeight="1" x14ac:dyDescent="0.2">
      <c r="D1806" s="5"/>
      <c r="E1806" s="5"/>
    </row>
    <row r="1807" spans="4:5" ht="15.75" customHeight="1" x14ac:dyDescent="0.2">
      <c r="D1807" s="5"/>
      <c r="E1807" s="5"/>
    </row>
    <row r="1808" spans="4:5" ht="15.75" customHeight="1" x14ac:dyDescent="0.2">
      <c r="D1808" s="5"/>
      <c r="E1808" s="5"/>
    </row>
    <row r="1809" spans="4:5" ht="15.75" customHeight="1" x14ac:dyDescent="0.2">
      <c r="D1809" s="5"/>
      <c r="E1809" s="5"/>
    </row>
    <row r="1810" spans="4:5" ht="15.75" customHeight="1" x14ac:dyDescent="0.2">
      <c r="D1810" s="5"/>
      <c r="E1810" s="5"/>
    </row>
    <row r="1811" spans="4:5" ht="15.75" customHeight="1" x14ac:dyDescent="0.2">
      <c r="D1811" s="5"/>
      <c r="E1811" s="5"/>
    </row>
    <row r="1812" spans="4:5" ht="15.75" customHeight="1" x14ac:dyDescent="0.2">
      <c r="D1812" s="5"/>
      <c r="E1812" s="5"/>
    </row>
    <row r="1813" spans="4:5" ht="15.75" customHeight="1" x14ac:dyDescent="0.2">
      <c r="D1813" s="5"/>
      <c r="E1813" s="5"/>
    </row>
    <row r="1814" spans="4:5" ht="15.75" customHeight="1" x14ac:dyDescent="0.2">
      <c r="D1814" s="5"/>
      <c r="E1814" s="5"/>
    </row>
    <row r="1815" spans="4:5" ht="15.75" customHeight="1" x14ac:dyDescent="0.2">
      <c r="D1815" s="5"/>
      <c r="E1815" s="5"/>
    </row>
    <row r="1816" spans="4:5" ht="15.75" customHeight="1" x14ac:dyDescent="0.2">
      <c r="D1816" s="5"/>
      <c r="E1816" s="5"/>
    </row>
    <row r="1817" spans="4:5" ht="15.75" customHeight="1" x14ac:dyDescent="0.2">
      <c r="D1817" s="5"/>
      <c r="E1817" s="5"/>
    </row>
    <row r="1818" spans="4:5" ht="15.75" customHeight="1" x14ac:dyDescent="0.2">
      <c r="D1818" s="5"/>
      <c r="E1818" s="5"/>
    </row>
    <row r="1819" spans="4:5" ht="15.75" customHeight="1" x14ac:dyDescent="0.2">
      <c r="D1819" s="5"/>
      <c r="E1819" s="5"/>
    </row>
    <row r="1820" spans="4:5" ht="15.75" customHeight="1" x14ac:dyDescent="0.2">
      <c r="D1820" s="5"/>
      <c r="E1820" s="5"/>
    </row>
    <row r="1821" spans="4:5" ht="15.75" customHeight="1" x14ac:dyDescent="0.2">
      <c r="D1821" s="5"/>
      <c r="E1821" s="5"/>
    </row>
    <row r="1822" spans="4:5" ht="15.75" customHeight="1" x14ac:dyDescent="0.2">
      <c r="D1822" s="5"/>
      <c r="E1822" s="5"/>
    </row>
    <row r="1823" spans="4:5" ht="15.75" customHeight="1" x14ac:dyDescent="0.2">
      <c r="D1823" s="5"/>
      <c r="E1823" s="5"/>
    </row>
    <row r="1824" spans="4:5" ht="15.75" customHeight="1" x14ac:dyDescent="0.2">
      <c r="D1824" s="5"/>
      <c r="E1824" s="5"/>
    </row>
    <row r="1825" spans="4:5" ht="15.75" customHeight="1" x14ac:dyDescent="0.2">
      <c r="D1825" s="5"/>
      <c r="E1825" s="5"/>
    </row>
    <row r="1826" spans="4:5" ht="15.75" customHeight="1" x14ac:dyDescent="0.2">
      <c r="D1826" s="5"/>
      <c r="E1826" s="5"/>
    </row>
    <row r="1827" spans="4:5" ht="15.75" customHeight="1" x14ac:dyDescent="0.2">
      <c r="D1827" s="5"/>
      <c r="E1827" s="5"/>
    </row>
    <row r="1828" spans="4:5" ht="15.75" customHeight="1" x14ac:dyDescent="0.2">
      <c r="D1828" s="5"/>
      <c r="E1828" s="5"/>
    </row>
    <row r="1829" spans="4:5" ht="15.75" customHeight="1" x14ac:dyDescent="0.2">
      <c r="D1829" s="5"/>
      <c r="E1829" s="5"/>
    </row>
    <row r="1830" spans="4:5" ht="15.75" customHeight="1" x14ac:dyDescent="0.2">
      <c r="D1830" s="5"/>
      <c r="E1830" s="5"/>
    </row>
    <row r="1831" spans="4:5" ht="15.75" customHeight="1" x14ac:dyDescent="0.2">
      <c r="D1831" s="5"/>
      <c r="E1831" s="5"/>
    </row>
    <row r="1832" spans="4:5" ht="15.75" customHeight="1" x14ac:dyDescent="0.2">
      <c r="D1832" s="5"/>
      <c r="E1832" s="5"/>
    </row>
    <row r="1833" spans="4:5" ht="15.75" customHeight="1" x14ac:dyDescent="0.2">
      <c r="D1833" s="5"/>
      <c r="E1833" s="5"/>
    </row>
    <row r="1834" spans="4:5" ht="15.75" customHeight="1" x14ac:dyDescent="0.2">
      <c r="D1834" s="5"/>
      <c r="E1834" s="5"/>
    </row>
    <row r="1835" spans="4:5" ht="15.75" customHeight="1" x14ac:dyDescent="0.2">
      <c r="D1835" s="5"/>
      <c r="E1835" s="5"/>
    </row>
    <row r="1836" spans="4:5" ht="15.75" customHeight="1" x14ac:dyDescent="0.2">
      <c r="D1836" s="5"/>
      <c r="E1836" s="5"/>
    </row>
    <row r="1837" spans="4:5" ht="15.75" customHeight="1" x14ac:dyDescent="0.2">
      <c r="D1837" s="5"/>
      <c r="E1837" s="5"/>
    </row>
    <row r="1838" spans="4:5" ht="15.75" customHeight="1" x14ac:dyDescent="0.2">
      <c r="D1838" s="5"/>
      <c r="E1838" s="5"/>
    </row>
    <row r="1839" spans="4:5" ht="15.75" customHeight="1" x14ac:dyDescent="0.2">
      <c r="D1839" s="5"/>
      <c r="E1839" s="5"/>
    </row>
    <row r="1840" spans="4:5" ht="15.75" customHeight="1" x14ac:dyDescent="0.2">
      <c r="D1840" s="5"/>
      <c r="E1840" s="5"/>
    </row>
    <row r="1841" spans="4:5" ht="15.75" customHeight="1" x14ac:dyDescent="0.2">
      <c r="D1841" s="5"/>
      <c r="E1841" s="5"/>
    </row>
    <row r="1842" spans="4:5" ht="15.75" customHeight="1" x14ac:dyDescent="0.2">
      <c r="D1842" s="5"/>
      <c r="E1842" s="5"/>
    </row>
    <row r="1843" spans="4:5" ht="15.75" customHeight="1" x14ac:dyDescent="0.2">
      <c r="D1843" s="5"/>
      <c r="E1843" s="5"/>
    </row>
    <row r="1844" spans="4:5" ht="15.75" customHeight="1" x14ac:dyDescent="0.2">
      <c r="D1844" s="5"/>
      <c r="E1844" s="5"/>
    </row>
    <row r="1845" spans="4:5" ht="15.75" customHeight="1" x14ac:dyDescent="0.2">
      <c r="D1845" s="5"/>
      <c r="E1845" s="5"/>
    </row>
    <row r="1846" spans="4:5" ht="15.75" customHeight="1" x14ac:dyDescent="0.2">
      <c r="D1846" s="5"/>
      <c r="E1846" s="5"/>
    </row>
    <row r="1847" spans="4:5" ht="15.75" customHeight="1" x14ac:dyDescent="0.2">
      <c r="D1847" s="5"/>
      <c r="E1847" s="5"/>
    </row>
    <row r="1848" spans="4:5" ht="15.75" customHeight="1" x14ac:dyDescent="0.2">
      <c r="D1848" s="5"/>
      <c r="E1848" s="5"/>
    </row>
    <row r="1849" spans="4:5" ht="15.75" customHeight="1" x14ac:dyDescent="0.2">
      <c r="D1849" s="5"/>
      <c r="E1849" s="5"/>
    </row>
    <row r="1850" spans="4:5" ht="15.75" customHeight="1" x14ac:dyDescent="0.2">
      <c r="D1850" s="5"/>
      <c r="E1850" s="5"/>
    </row>
    <row r="1851" spans="4:5" ht="15.75" customHeight="1" x14ac:dyDescent="0.2">
      <c r="D1851" s="5"/>
      <c r="E1851" s="5"/>
    </row>
    <row r="1852" spans="4:5" ht="15.75" customHeight="1" x14ac:dyDescent="0.2">
      <c r="D1852" s="5"/>
      <c r="E1852" s="5"/>
    </row>
    <row r="1853" spans="4:5" ht="15.75" customHeight="1" x14ac:dyDescent="0.2">
      <c r="D1853" s="5"/>
      <c r="E1853" s="5"/>
    </row>
    <row r="1854" spans="4:5" ht="15.75" customHeight="1" x14ac:dyDescent="0.2">
      <c r="D1854" s="5"/>
      <c r="E1854" s="5"/>
    </row>
    <row r="1855" spans="4:5" ht="15.75" customHeight="1" x14ac:dyDescent="0.2">
      <c r="D1855" s="5"/>
      <c r="E1855" s="5"/>
    </row>
    <row r="1856" spans="4:5" ht="15.75" customHeight="1" x14ac:dyDescent="0.2">
      <c r="D1856" s="5"/>
      <c r="E1856" s="5"/>
    </row>
    <row r="1857" spans="4:5" ht="15.75" customHeight="1" x14ac:dyDescent="0.2">
      <c r="D1857" s="5"/>
      <c r="E1857" s="5"/>
    </row>
    <row r="1858" spans="4:5" ht="15.75" customHeight="1" x14ac:dyDescent="0.2">
      <c r="D1858" s="5"/>
      <c r="E1858" s="5"/>
    </row>
    <row r="1859" spans="4:5" ht="15.75" customHeight="1" x14ac:dyDescent="0.2">
      <c r="D1859" s="5"/>
      <c r="E1859" s="5"/>
    </row>
    <row r="1860" spans="4:5" ht="15.75" customHeight="1" x14ac:dyDescent="0.2">
      <c r="D1860" s="5"/>
      <c r="E1860" s="5"/>
    </row>
    <row r="1861" spans="4:5" ht="15.75" customHeight="1" x14ac:dyDescent="0.2">
      <c r="D1861" s="5"/>
      <c r="E1861" s="5"/>
    </row>
    <row r="1862" spans="4:5" ht="15.75" customHeight="1" x14ac:dyDescent="0.2">
      <c r="D1862" s="5"/>
      <c r="E1862" s="5"/>
    </row>
    <row r="1863" spans="4:5" ht="15.75" customHeight="1" x14ac:dyDescent="0.2">
      <c r="D1863" s="5"/>
      <c r="E1863" s="5"/>
    </row>
    <row r="1864" spans="4:5" ht="15.75" customHeight="1" x14ac:dyDescent="0.2">
      <c r="D1864" s="5"/>
      <c r="E1864" s="5"/>
    </row>
    <row r="1865" spans="4:5" ht="15.75" customHeight="1" x14ac:dyDescent="0.2">
      <c r="D1865" s="5"/>
      <c r="E1865" s="5"/>
    </row>
    <row r="1866" spans="4:5" ht="15.75" customHeight="1" x14ac:dyDescent="0.2">
      <c r="D1866" s="5"/>
      <c r="E1866" s="5"/>
    </row>
    <row r="1867" spans="4:5" ht="15.75" customHeight="1" x14ac:dyDescent="0.2">
      <c r="D1867" s="5"/>
      <c r="E1867" s="5"/>
    </row>
    <row r="1868" spans="4:5" ht="15.75" customHeight="1" x14ac:dyDescent="0.2">
      <c r="D1868" s="5"/>
      <c r="E1868" s="5"/>
    </row>
    <row r="1869" spans="4:5" ht="15.75" customHeight="1" x14ac:dyDescent="0.2">
      <c r="D1869" s="5"/>
      <c r="E1869" s="5"/>
    </row>
    <row r="1870" spans="4:5" ht="15.75" customHeight="1" x14ac:dyDescent="0.2">
      <c r="D1870" s="5"/>
      <c r="E1870" s="5"/>
    </row>
    <row r="1871" spans="4:5" ht="15.75" customHeight="1" x14ac:dyDescent="0.2">
      <c r="D1871" s="5"/>
      <c r="E1871" s="5"/>
    </row>
    <row r="1872" spans="4:5" ht="15.75" customHeight="1" x14ac:dyDescent="0.2">
      <c r="D1872" s="5"/>
      <c r="E1872" s="5"/>
    </row>
    <row r="1873" spans="4:5" ht="15.75" customHeight="1" x14ac:dyDescent="0.2">
      <c r="D1873" s="5"/>
      <c r="E1873" s="5"/>
    </row>
    <row r="1874" spans="4:5" ht="15.75" customHeight="1" x14ac:dyDescent="0.2">
      <c r="D1874" s="5"/>
      <c r="E1874" s="5"/>
    </row>
    <row r="1875" spans="4:5" ht="15.75" customHeight="1" x14ac:dyDescent="0.2">
      <c r="D1875" s="5"/>
      <c r="E1875" s="5"/>
    </row>
    <row r="1876" spans="4:5" ht="15.75" customHeight="1" x14ac:dyDescent="0.2">
      <c r="D1876" s="5"/>
      <c r="E1876" s="5"/>
    </row>
    <row r="1877" spans="4:5" ht="15.75" customHeight="1" x14ac:dyDescent="0.2">
      <c r="D1877" s="5"/>
      <c r="E1877" s="5"/>
    </row>
    <row r="1878" spans="4:5" ht="15.75" customHeight="1" x14ac:dyDescent="0.2">
      <c r="D1878" s="5"/>
      <c r="E1878" s="5"/>
    </row>
    <row r="1879" spans="4:5" ht="15.75" customHeight="1" x14ac:dyDescent="0.2">
      <c r="D1879" s="5"/>
      <c r="E1879" s="5"/>
    </row>
    <row r="1880" spans="4:5" ht="15.75" customHeight="1" x14ac:dyDescent="0.2">
      <c r="D1880" s="5"/>
      <c r="E1880" s="5"/>
    </row>
    <row r="1881" spans="4:5" ht="15.75" customHeight="1" x14ac:dyDescent="0.2">
      <c r="D1881" s="5"/>
      <c r="E1881" s="5"/>
    </row>
    <row r="1882" spans="4:5" ht="15.75" customHeight="1" x14ac:dyDescent="0.2">
      <c r="D1882" s="5"/>
      <c r="E1882" s="5"/>
    </row>
    <row r="1883" spans="4:5" ht="15.75" customHeight="1" x14ac:dyDescent="0.2">
      <c r="D1883" s="5"/>
      <c r="E1883" s="5"/>
    </row>
    <row r="1884" spans="4:5" ht="15.75" customHeight="1" x14ac:dyDescent="0.2">
      <c r="D1884" s="5"/>
      <c r="E1884" s="5"/>
    </row>
    <row r="1885" spans="4:5" ht="15.75" customHeight="1" x14ac:dyDescent="0.2">
      <c r="D1885" s="5"/>
      <c r="E1885" s="5"/>
    </row>
    <row r="1886" spans="4:5" ht="15.75" customHeight="1" x14ac:dyDescent="0.2">
      <c r="D1886" s="5"/>
      <c r="E1886" s="5"/>
    </row>
    <row r="1887" spans="4:5" ht="15.75" customHeight="1" x14ac:dyDescent="0.2">
      <c r="D1887" s="5"/>
      <c r="E1887" s="5"/>
    </row>
    <row r="1888" spans="4:5" ht="15.75" customHeight="1" x14ac:dyDescent="0.2">
      <c r="D1888" s="5"/>
      <c r="E1888" s="5"/>
    </row>
    <row r="1889" spans="4:5" ht="15.75" customHeight="1" x14ac:dyDescent="0.2">
      <c r="D1889" s="5"/>
      <c r="E1889" s="5"/>
    </row>
    <row r="1890" spans="4:5" ht="15.75" customHeight="1" x14ac:dyDescent="0.2">
      <c r="D1890" s="5"/>
      <c r="E1890" s="5"/>
    </row>
    <row r="1891" spans="4:5" ht="15.75" customHeight="1" x14ac:dyDescent="0.2">
      <c r="D1891" s="5"/>
      <c r="E1891" s="5"/>
    </row>
    <row r="1892" spans="4:5" ht="15.75" customHeight="1" x14ac:dyDescent="0.2">
      <c r="D1892" s="5"/>
      <c r="E1892" s="5"/>
    </row>
    <row r="1893" spans="4:5" ht="15.75" customHeight="1" x14ac:dyDescent="0.2">
      <c r="D1893" s="5"/>
      <c r="E1893" s="5"/>
    </row>
    <row r="1894" spans="4:5" ht="15.75" customHeight="1" x14ac:dyDescent="0.2">
      <c r="D1894" s="5"/>
      <c r="E1894" s="5"/>
    </row>
    <row r="1895" spans="4:5" ht="15.75" customHeight="1" x14ac:dyDescent="0.2">
      <c r="D1895" s="5"/>
      <c r="E1895" s="5"/>
    </row>
    <row r="1896" spans="4:5" ht="15.75" customHeight="1" x14ac:dyDescent="0.2">
      <c r="D1896" s="5"/>
      <c r="E1896" s="5"/>
    </row>
    <row r="1897" spans="4:5" ht="15.75" customHeight="1" x14ac:dyDescent="0.2">
      <c r="D1897" s="5"/>
      <c r="E1897" s="5"/>
    </row>
    <row r="1898" spans="4:5" ht="15.75" customHeight="1" x14ac:dyDescent="0.2">
      <c r="D1898" s="5"/>
      <c r="E1898" s="5"/>
    </row>
    <row r="1899" spans="4:5" ht="15.75" customHeight="1" x14ac:dyDescent="0.2">
      <c r="D1899" s="5"/>
      <c r="E1899" s="5"/>
    </row>
    <row r="1900" spans="4:5" ht="15.75" customHeight="1" x14ac:dyDescent="0.2">
      <c r="D1900" s="5"/>
      <c r="E1900" s="5"/>
    </row>
    <row r="1901" spans="4:5" ht="15.75" customHeight="1" x14ac:dyDescent="0.2">
      <c r="D1901" s="5"/>
      <c r="E1901" s="5"/>
    </row>
    <row r="1902" spans="4:5" ht="15.75" customHeight="1" x14ac:dyDescent="0.2">
      <c r="D1902" s="5"/>
      <c r="E1902" s="5"/>
    </row>
    <row r="1903" spans="4:5" ht="15.75" customHeight="1" x14ac:dyDescent="0.2">
      <c r="D1903" s="5"/>
      <c r="E1903" s="5"/>
    </row>
    <row r="1904" spans="4:5" ht="15.75" customHeight="1" x14ac:dyDescent="0.2">
      <c r="D1904" s="5"/>
      <c r="E1904" s="5"/>
    </row>
    <row r="1905" spans="4:5" ht="15.75" customHeight="1" x14ac:dyDescent="0.2">
      <c r="D1905" s="5"/>
      <c r="E1905" s="5"/>
    </row>
    <row r="1906" spans="4:5" ht="15.75" customHeight="1" x14ac:dyDescent="0.2">
      <c r="D1906" s="5"/>
      <c r="E1906" s="5"/>
    </row>
    <row r="1907" spans="4:5" ht="15.75" customHeight="1" x14ac:dyDescent="0.2">
      <c r="D1907" s="5"/>
      <c r="E1907" s="5"/>
    </row>
    <row r="1908" spans="4:5" ht="15.75" customHeight="1" x14ac:dyDescent="0.2">
      <c r="D1908" s="5"/>
      <c r="E1908" s="5"/>
    </row>
    <row r="1909" spans="4:5" ht="15.75" customHeight="1" x14ac:dyDescent="0.2">
      <c r="D1909" s="5"/>
      <c r="E1909" s="5"/>
    </row>
    <row r="1910" spans="4:5" ht="15.75" customHeight="1" x14ac:dyDescent="0.2">
      <c r="D1910" s="5"/>
      <c r="E1910" s="5"/>
    </row>
    <row r="1911" spans="4:5" ht="15.75" customHeight="1" x14ac:dyDescent="0.2">
      <c r="D1911" s="5"/>
      <c r="E1911" s="5"/>
    </row>
    <row r="1912" spans="4:5" ht="15.75" customHeight="1" x14ac:dyDescent="0.2">
      <c r="D1912" s="5"/>
      <c r="E1912" s="5"/>
    </row>
    <row r="1913" spans="4:5" ht="15.75" customHeight="1" x14ac:dyDescent="0.2">
      <c r="D1913" s="5"/>
      <c r="E1913" s="5"/>
    </row>
    <row r="1914" spans="4:5" ht="15.75" customHeight="1" x14ac:dyDescent="0.2">
      <c r="D1914" s="5"/>
      <c r="E1914" s="5"/>
    </row>
    <row r="1915" spans="4:5" ht="15.75" customHeight="1" x14ac:dyDescent="0.2">
      <c r="D1915" s="5"/>
      <c r="E1915" s="5"/>
    </row>
    <row r="1916" spans="4:5" ht="15.75" customHeight="1" x14ac:dyDescent="0.2">
      <c r="D1916" s="5"/>
      <c r="E1916" s="5"/>
    </row>
    <row r="1917" spans="4:5" ht="15.75" customHeight="1" x14ac:dyDescent="0.2">
      <c r="D1917" s="5"/>
      <c r="E1917" s="5"/>
    </row>
    <row r="1918" spans="4:5" ht="15.75" customHeight="1" x14ac:dyDescent="0.2">
      <c r="D1918" s="5"/>
      <c r="E1918" s="5"/>
    </row>
    <row r="1919" spans="4:5" ht="15.75" customHeight="1" x14ac:dyDescent="0.2">
      <c r="D1919" s="5"/>
      <c r="E1919" s="5"/>
    </row>
    <row r="1920" spans="4:5" ht="15.75" customHeight="1" x14ac:dyDescent="0.2">
      <c r="D1920" s="5"/>
      <c r="E1920" s="5"/>
    </row>
    <row r="1921" spans="4:5" ht="15.75" customHeight="1" x14ac:dyDescent="0.2">
      <c r="D1921" s="5"/>
      <c r="E1921" s="5"/>
    </row>
    <row r="1922" spans="4:5" ht="15.75" customHeight="1" x14ac:dyDescent="0.2">
      <c r="D1922" s="5"/>
      <c r="E1922" s="5"/>
    </row>
    <row r="1923" spans="4:5" ht="15.75" customHeight="1" x14ac:dyDescent="0.2">
      <c r="D1923" s="5"/>
      <c r="E1923" s="5"/>
    </row>
    <row r="1924" spans="4:5" ht="15.75" customHeight="1" x14ac:dyDescent="0.2">
      <c r="D1924" s="5"/>
      <c r="E1924" s="5"/>
    </row>
    <row r="1925" spans="4:5" ht="15.75" customHeight="1" x14ac:dyDescent="0.2">
      <c r="D1925" s="5"/>
      <c r="E1925" s="5"/>
    </row>
    <row r="1926" spans="4:5" ht="15.75" customHeight="1" x14ac:dyDescent="0.2">
      <c r="D1926" s="5"/>
      <c r="E1926" s="5"/>
    </row>
    <row r="1927" spans="4:5" ht="15.75" customHeight="1" x14ac:dyDescent="0.2">
      <c r="D1927" s="5"/>
      <c r="E1927" s="5"/>
    </row>
    <row r="1928" spans="4:5" ht="15.75" customHeight="1" x14ac:dyDescent="0.2">
      <c r="D1928" s="5"/>
      <c r="E1928" s="5"/>
    </row>
    <row r="1929" spans="4:5" ht="15.75" customHeight="1" x14ac:dyDescent="0.2">
      <c r="D1929" s="5"/>
      <c r="E1929" s="5"/>
    </row>
    <row r="1930" spans="4:5" ht="15.75" customHeight="1" x14ac:dyDescent="0.2">
      <c r="D1930" s="5"/>
      <c r="E1930" s="5"/>
    </row>
    <row r="1931" spans="4:5" ht="15.75" customHeight="1" x14ac:dyDescent="0.2">
      <c r="D1931" s="5"/>
      <c r="E1931" s="5"/>
    </row>
    <row r="1932" spans="4:5" ht="15.75" customHeight="1" x14ac:dyDescent="0.2">
      <c r="D1932" s="5"/>
      <c r="E1932" s="5"/>
    </row>
    <row r="1933" spans="4:5" ht="15.75" customHeight="1" x14ac:dyDescent="0.2">
      <c r="D1933" s="5"/>
      <c r="E1933" s="5"/>
    </row>
    <row r="1934" spans="4:5" ht="15.75" customHeight="1" x14ac:dyDescent="0.2">
      <c r="D1934" s="5"/>
      <c r="E1934" s="5"/>
    </row>
    <row r="1935" spans="4:5" ht="15.75" customHeight="1" x14ac:dyDescent="0.2">
      <c r="D1935" s="5"/>
      <c r="E1935" s="5"/>
    </row>
    <row r="1936" spans="4:5" ht="15.75" customHeight="1" x14ac:dyDescent="0.2">
      <c r="D1936" s="5"/>
      <c r="E1936" s="5"/>
    </row>
    <row r="1937" spans="4:5" ht="15.75" customHeight="1" x14ac:dyDescent="0.2">
      <c r="D1937" s="5"/>
      <c r="E1937" s="5"/>
    </row>
    <row r="1938" spans="4:5" ht="15.75" customHeight="1" x14ac:dyDescent="0.2">
      <c r="D1938" s="5"/>
      <c r="E1938" s="5"/>
    </row>
    <row r="1939" spans="4:5" ht="15.75" customHeight="1" x14ac:dyDescent="0.2">
      <c r="D1939" s="5"/>
      <c r="E1939" s="5"/>
    </row>
    <row r="1940" spans="4:5" ht="15.75" customHeight="1" x14ac:dyDescent="0.2">
      <c r="D1940" s="5"/>
      <c r="E1940" s="5"/>
    </row>
    <row r="1941" spans="4:5" ht="15.75" customHeight="1" x14ac:dyDescent="0.2">
      <c r="D1941" s="5"/>
      <c r="E1941" s="5"/>
    </row>
    <row r="1942" spans="4:5" ht="15.75" customHeight="1" x14ac:dyDescent="0.2">
      <c r="D1942" s="5"/>
      <c r="E1942" s="5"/>
    </row>
    <row r="1943" spans="4:5" ht="15.75" customHeight="1" x14ac:dyDescent="0.2">
      <c r="D1943" s="5"/>
      <c r="E1943" s="5"/>
    </row>
    <row r="1944" spans="4:5" ht="15.75" customHeight="1" x14ac:dyDescent="0.2">
      <c r="D1944" s="5"/>
      <c r="E1944" s="5"/>
    </row>
    <row r="1945" spans="4:5" ht="15.75" customHeight="1" x14ac:dyDescent="0.2">
      <c r="D1945" s="5"/>
      <c r="E1945" s="5"/>
    </row>
    <row r="1946" spans="4:5" ht="15.75" customHeight="1" x14ac:dyDescent="0.2">
      <c r="D1946" s="5"/>
      <c r="E1946" s="5"/>
    </row>
    <row r="1947" spans="4:5" ht="15.75" customHeight="1" x14ac:dyDescent="0.2">
      <c r="D1947" s="5"/>
      <c r="E1947" s="5"/>
    </row>
    <row r="1948" spans="4:5" ht="15.75" customHeight="1" x14ac:dyDescent="0.2">
      <c r="D1948" s="5"/>
      <c r="E1948" s="5"/>
    </row>
    <row r="1949" spans="4:5" ht="15.75" customHeight="1" x14ac:dyDescent="0.2">
      <c r="D1949" s="5"/>
      <c r="E1949" s="5"/>
    </row>
    <row r="1950" spans="4:5" ht="15.75" customHeight="1" x14ac:dyDescent="0.2">
      <c r="D1950" s="5"/>
      <c r="E1950" s="5"/>
    </row>
    <row r="1951" spans="4:5" ht="15.75" customHeight="1" x14ac:dyDescent="0.2">
      <c r="D1951" s="5"/>
      <c r="E1951" s="5"/>
    </row>
    <row r="1952" spans="4:5" ht="15.75" customHeight="1" x14ac:dyDescent="0.2">
      <c r="D1952" s="5"/>
      <c r="E1952" s="5"/>
    </row>
    <row r="1953" spans="4:5" ht="15.75" customHeight="1" x14ac:dyDescent="0.2">
      <c r="D1953" s="5"/>
      <c r="E1953" s="5"/>
    </row>
    <row r="1954" spans="4:5" ht="15.75" customHeight="1" x14ac:dyDescent="0.2">
      <c r="D1954" s="5"/>
      <c r="E1954" s="5"/>
    </row>
    <row r="1955" spans="4:5" ht="15.75" customHeight="1" x14ac:dyDescent="0.2">
      <c r="D1955" s="5"/>
      <c r="E1955" s="5"/>
    </row>
    <row r="1956" spans="4:5" ht="15.75" customHeight="1" x14ac:dyDescent="0.2">
      <c r="D1956" s="5"/>
      <c r="E1956" s="5"/>
    </row>
    <row r="1957" spans="4:5" ht="15.75" customHeight="1" x14ac:dyDescent="0.2">
      <c r="D1957" s="5"/>
      <c r="E1957" s="5"/>
    </row>
    <row r="1958" spans="4:5" ht="15.75" customHeight="1" x14ac:dyDescent="0.2">
      <c r="D1958" s="5"/>
      <c r="E1958" s="5"/>
    </row>
    <row r="1959" spans="4:5" ht="15.75" customHeight="1" x14ac:dyDescent="0.2">
      <c r="D1959" s="5"/>
      <c r="E1959" s="5"/>
    </row>
    <row r="1960" spans="4:5" ht="15.75" customHeight="1" x14ac:dyDescent="0.2">
      <c r="D1960" s="5"/>
      <c r="E1960" s="5"/>
    </row>
    <row r="1961" spans="4:5" ht="15.75" customHeight="1" x14ac:dyDescent="0.2">
      <c r="D1961" s="5"/>
      <c r="E1961" s="5"/>
    </row>
    <row r="1962" spans="4:5" ht="15.75" customHeight="1" x14ac:dyDescent="0.2">
      <c r="D1962" s="5"/>
      <c r="E1962" s="5"/>
    </row>
    <row r="1963" spans="4:5" ht="15.75" customHeight="1" x14ac:dyDescent="0.2">
      <c r="D1963" s="5"/>
      <c r="E1963" s="5"/>
    </row>
    <row r="1964" spans="4:5" ht="15.75" customHeight="1" x14ac:dyDescent="0.2">
      <c r="D1964" s="5"/>
      <c r="E1964" s="5"/>
    </row>
    <row r="1965" spans="4:5" ht="15.75" customHeight="1" x14ac:dyDescent="0.2">
      <c r="D1965" s="5"/>
      <c r="E1965" s="5"/>
    </row>
    <row r="1966" spans="4:5" ht="15.75" customHeight="1" x14ac:dyDescent="0.2">
      <c r="D1966" s="5"/>
      <c r="E1966" s="5"/>
    </row>
    <row r="1967" spans="4:5" ht="15.75" customHeight="1" x14ac:dyDescent="0.2">
      <c r="D1967" s="5"/>
      <c r="E1967" s="5"/>
    </row>
    <row r="1968" spans="4:5" ht="15.75" customHeight="1" x14ac:dyDescent="0.2">
      <c r="D1968" s="5"/>
      <c r="E1968" s="5"/>
    </row>
    <row r="1969" spans="4:5" ht="15.75" customHeight="1" x14ac:dyDescent="0.2">
      <c r="D1969" s="5"/>
      <c r="E1969" s="5"/>
    </row>
    <row r="1048576" spans="4:4" ht="15.75" customHeight="1" x14ac:dyDescent="0.2">
      <c r="D1048576" s="5"/>
    </row>
  </sheetData>
  <autoFilter ref="A1:G1753">
    <filterColumn colId="1">
      <filters>
        <filter val="נוה עופר"/>
      </filters>
    </filterColumn>
  </autoFilter>
  <conditionalFormatting sqref="D1:D1969">
    <cfRule type="cellIs" dxfId="16" priority="1" operator="equal">
      <formula>2010</formula>
    </cfRule>
  </conditionalFormatting>
  <pageMargins left="0.7" right="0.7" top="0.75" bottom="0.75" header="0.3" footer="0.3"/>
  <pageSetup orientation="portrait" horizontalDpi="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41"/>
  <sheetViews>
    <sheetView rightToLeft="1" tabSelected="1" workbookViewId="0">
      <selection activeCell="D16" sqref="D16"/>
    </sheetView>
  </sheetViews>
  <sheetFormatPr defaultRowHeight="15" x14ac:dyDescent="0.25"/>
  <cols>
    <col min="1" max="1" width="39" customWidth="1"/>
    <col min="2" max="2" width="17.28515625" customWidth="1"/>
    <col min="3" max="7" width="9" customWidth="1"/>
    <col min="8" max="8" width="11.28515625" customWidth="1"/>
    <col min="9" max="10" width="8" customWidth="1"/>
    <col min="11" max="11" width="11.28515625" bestFit="1" customWidth="1"/>
    <col min="12" max="14" width="8" customWidth="1"/>
    <col min="15" max="15" width="9" customWidth="1"/>
    <col min="16" max="21" width="8" customWidth="1"/>
    <col min="22" max="22" width="9" customWidth="1"/>
    <col min="23" max="28" width="8" customWidth="1"/>
    <col min="29" max="29" width="9" customWidth="1"/>
    <col min="30" max="35" width="8" customWidth="1"/>
    <col min="36" max="36" width="9" customWidth="1"/>
    <col min="37" max="42" width="7" customWidth="1"/>
    <col min="43" max="49" width="8" customWidth="1"/>
    <col min="50" max="50" width="9" customWidth="1"/>
    <col min="51" max="56" width="8" customWidth="1"/>
    <col min="57" max="57" width="9" customWidth="1"/>
    <col min="58" max="63" width="8" customWidth="1"/>
    <col min="64" max="64" width="9" customWidth="1"/>
    <col min="65" max="65" width="11.28515625" bestFit="1" customWidth="1"/>
    <col min="66" max="66" width="11.42578125" bestFit="1" customWidth="1"/>
    <col min="67" max="67" width="10.140625" bestFit="1" customWidth="1"/>
    <col min="68" max="68" width="12.28515625" bestFit="1" customWidth="1"/>
    <col min="69" max="71" width="8" customWidth="1"/>
    <col min="72" max="72" width="8.140625" customWidth="1"/>
    <col min="73" max="73" width="12.28515625" bestFit="1" customWidth="1"/>
    <col min="74" max="74" width="31.140625" bestFit="1" customWidth="1"/>
    <col min="75" max="75" width="11.28515625" bestFit="1" customWidth="1"/>
  </cols>
  <sheetData>
    <row r="1" spans="1:11" x14ac:dyDescent="0.25">
      <c r="A1" s="9" t="s">
        <v>167</v>
      </c>
      <c r="B1" s="17" t="s">
        <v>170</v>
      </c>
    </row>
    <row r="3" spans="1:11" x14ac:dyDescent="0.25">
      <c r="A3" s="9" t="s">
        <v>180</v>
      </c>
      <c r="B3" s="9" t="s">
        <v>181</v>
      </c>
      <c r="H3" s="15"/>
    </row>
    <row r="4" spans="1:11" x14ac:dyDescent="0.25">
      <c r="A4" s="9" t="s">
        <v>182</v>
      </c>
      <c r="B4" s="18">
        <v>1</v>
      </c>
      <c r="C4" s="18">
        <v>2</v>
      </c>
      <c r="D4" s="18">
        <v>3</v>
      </c>
      <c r="E4" s="18">
        <v>4</v>
      </c>
      <c r="F4" s="18">
        <v>5</v>
      </c>
      <c r="G4" s="18">
        <v>6</v>
      </c>
      <c r="H4" s="18">
        <v>7</v>
      </c>
      <c r="I4" s="18">
        <v>8</v>
      </c>
      <c r="J4" s="18">
        <v>9</v>
      </c>
      <c r="K4" s="22" t="s">
        <v>176</v>
      </c>
    </row>
    <row r="5" spans="1:11" x14ac:dyDescent="0.25">
      <c r="A5" s="17">
        <v>2010</v>
      </c>
      <c r="B5" s="13">
        <v>23115</v>
      </c>
      <c r="C5" s="13">
        <v>18458</v>
      </c>
      <c r="D5" s="13">
        <v>35514</v>
      </c>
      <c r="E5" s="13">
        <v>23408</v>
      </c>
      <c r="F5" s="13">
        <v>21940</v>
      </c>
      <c r="G5" s="13">
        <v>1581</v>
      </c>
      <c r="H5" s="13">
        <v>18630</v>
      </c>
      <c r="I5" s="13">
        <v>15517</v>
      </c>
      <c r="J5" s="13">
        <v>30017</v>
      </c>
      <c r="K5" s="23">
        <v>188180</v>
      </c>
    </row>
    <row r="6" spans="1:11" x14ac:dyDescent="0.25">
      <c r="A6" s="17">
        <v>2011</v>
      </c>
      <c r="B6" s="13">
        <v>23343</v>
      </c>
      <c r="C6" s="13">
        <v>18516</v>
      </c>
      <c r="D6" s="13">
        <v>35725</v>
      </c>
      <c r="E6" s="13">
        <v>23581</v>
      </c>
      <c r="F6" s="13">
        <v>22227</v>
      </c>
      <c r="G6" s="13">
        <v>1639</v>
      </c>
      <c r="H6" s="13">
        <v>18926</v>
      </c>
      <c r="I6" s="13">
        <v>15760</v>
      </c>
      <c r="J6" s="13">
        <v>30405</v>
      </c>
      <c r="K6" s="23">
        <v>190122</v>
      </c>
    </row>
    <row r="7" spans="1:11" x14ac:dyDescent="0.25">
      <c r="A7" s="17">
        <v>2012</v>
      </c>
      <c r="B7" s="13">
        <v>23789</v>
      </c>
      <c r="C7" s="13">
        <v>18125</v>
      </c>
      <c r="D7" s="13">
        <v>35731</v>
      </c>
      <c r="E7" s="13">
        <v>23573</v>
      </c>
      <c r="F7" s="13">
        <v>22316</v>
      </c>
      <c r="G7" s="13">
        <v>1632</v>
      </c>
      <c r="H7" s="13">
        <v>18821</v>
      </c>
      <c r="I7" s="13">
        <v>16046</v>
      </c>
      <c r="J7" s="13">
        <v>30388</v>
      </c>
      <c r="K7" s="23">
        <v>190421</v>
      </c>
    </row>
    <row r="8" spans="1:11" x14ac:dyDescent="0.25">
      <c r="A8" s="17">
        <v>2013</v>
      </c>
      <c r="B8" s="13">
        <v>24100</v>
      </c>
      <c r="C8" s="13">
        <v>18133</v>
      </c>
      <c r="D8" s="13">
        <v>35869</v>
      </c>
      <c r="E8" s="13">
        <v>23599</v>
      </c>
      <c r="F8" s="13">
        <v>22573</v>
      </c>
      <c r="G8" s="13">
        <v>1733</v>
      </c>
      <c r="H8" s="13">
        <v>19110.5</v>
      </c>
      <c r="I8" s="13">
        <v>16489</v>
      </c>
      <c r="J8" s="13">
        <v>30826</v>
      </c>
      <c r="K8" s="23">
        <v>192432.5</v>
      </c>
    </row>
    <row r="9" spans="1:11" x14ac:dyDescent="0.25">
      <c r="A9" s="17">
        <v>2014</v>
      </c>
      <c r="B9" s="13">
        <v>24699</v>
      </c>
      <c r="C9" s="13">
        <v>18757</v>
      </c>
      <c r="D9" s="13">
        <v>36058</v>
      </c>
      <c r="E9" s="13">
        <v>23760</v>
      </c>
      <c r="F9" s="13">
        <v>23019</v>
      </c>
      <c r="G9" s="13">
        <v>1770</v>
      </c>
      <c r="H9" s="13">
        <v>19900</v>
      </c>
      <c r="I9" s="13">
        <v>16959</v>
      </c>
      <c r="J9" s="13">
        <v>31550</v>
      </c>
      <c r="K9" s="23">
        <v>196472</v>
      </c>
    </row>
    <row r="10" spans="1:11" x14ac:dyDescent="0.25">
      <c r="A10" s="17">
        <v>2015</v>
      </c>
      <c r="B10" s="13">
        <v>25065</v>
      </c>
      <c r="C10" s="13">
        <v>18852</v>
      </c>
      <c r="D10" s="13">
        <v>36039</v>
      </c>
      <c r="E10" s="13">
        <v>24088</v>
      </c>
      <c r="F10" s="13">
        <v>23374</v>
      </c>
      <c r="G10" s="13">
        <v>2030</v>
      </c>
      <c r="H10" s="13">
        <v>20216</v>
      </c>
      <c r="I10" s="13">
        <v>17176</v>
      </c>
      <c r="J10" s="13">
        <v>31960</v>
      </c>
      <c r="K10" s="23">
        <v>198800</v>
      </c>
    </row>
    <row r="11" spans="1:11" x14ac:dyDescent="0.25">
      <c r="A11" s="26" t="s">
        <v>176</v>
      </c>
      <c r="B11" s="14">
        <v>144111</v>
      </c>
      <c r="C11" s="14">
        <v>110841</v>
      </c>
      <c r="D11" s="14">
        <v>214936</v>
      </c>
      <c r="E11" s="14">
        <v>142009</v>
      </c>
      <c r="F11" s="14">
        <v>135449</v>
      </c>
      <c r="G11" s="14">
        <v>10385</v>
      </c>
      <c r="H11" s="14">
        <v>115603.5</v>
      </c>
      <c r="I11" s="14">
        <v>97947</v>
      </c>
      <c r="J11" s="14">
        <v>185146</v>
      </c>
      <c r="K11" s="14">
        <v>1156427.5</v>
      </c>
    </row>
    <row r="12" spans="1:11" x14ac:dyDescent="0.25">
      <c r="B12" s="13">
        <f t="shared" ref="B12:J12" si="0">B10-B5</f>
        <v>1950</v>
      </c>
      <c r="C12" s="13">
        <f t="shared" si="0"/>
        <v>394</v>
      </c>
      <c r="D12" s="13">
        <f t="shared" si="0"/>
        <v>525</v>
      </c>
      <c r="E12" s="13">
        <f t="shared" si="0"/>
        <v>680</v>
      </c>
      <c r="F12" s="13">
        <f t="shared" si="0"/>
        <v>1434</v>
      </c>
      <c r="G12" s="13">
        <f t="shared" si="0"/>
        <v>449</v>
      </c>
      <c r="H12" s="13">
        <f t="shared" si="0"/>
        <v>1586</v>
      </c>
      <c r="I12" s="13">
        <f t="shared" si="0"/>
        <v>1659</v>
      </c>
      <c r="J12" s="13">
        <f t="shared" si="0"/>
        <v>1943</v>
      </c>
      <c r="K12" s="13">
        <f>K10-K5</f>
        <v>10620</v>
      </c>
    </row>
    <row r="13" spans="1:11" x14ac:dyDescent="0.25">
      <c r="A13" t="s">
        <v>183</v>
      </c>
      <c r="B13" s="13">
        <f>B12</f>
        <v>1950</v>
      </c>
      <c r="C13">
        <f>K66</f>
        <v>191</v>
      </c>
      <c r="D13" s="13">
        <f>K83</f>
        <v>409</v>
      </c>
      <c r="E13" s="13">
        <f>K87</f>
        <v>500</v>
      </c>
      <c r="F13" s="13">
        <f>K94</f>
        <v>152</v>
      </c>
      <c r="G13" s="13">
        <f>K98</f>
        <v>221</v>
      </c>
      <c r="H13" s="13">
        <f>K101</f>
        <v>839</v>
      </c>
      <c r="I13" s="13">
        <f>K112</f>
        <v>1022</v>
      </c>
      <c r="J13" s="13">
        <f>K118</f>
        <v>644</v>
      </c>
      <c r="K13" s="13">
        <f>SUM(B13:J13)</f>
        <v>5928</v>
      </c>
    </row>
    <row r="14" spans="1:11" x14ac:dyDescent="0.25">
      <c r="A14" t="s">
        <v>184</v>
      </c>
      <c r="B14" s="13">
        <f>B12-B13</f>
        <v>0</v>
      </c>
      <c r="C14" s="13">
        <f t="shared" ref="C14:J14" si="1">C12-C13</f>
        <v>203</v>
      </c>
      <c r="D14" s="13">
        <f t="shared" si="1"/>
        <v>116</v>
      </c>
      <c r="E14" s="13">
        <f t="shared" si="1"/>
        <v>180</v>
      </c>
      <c r="F14" s="13">
        <f t="shared" si="1"/>
        <v>1282</v>
      </c>
      <c r="G14" s="13">
        <f t="shared" si="1"/>
        <v>228</v>
      </c>
      <c r="H14" s="13">
        <f t="shared" si="1"/>
        <v>747</v>
      </c>
      <c r="I14" s="13">
        <f t="shared" si="1"/>
        <v>637</v>
      </c>
      <c r="J14" s="13">
        <f t="shared" si="1"/>
        <v>1299</v>
      </c>
      <c r="K14" s="13">
        <f>SUM(B14:J14)</f>
        <v>4692</v>
      </c>
    </row>
    <row r="15" spans="1:11" x14ac:dyDescent="0.25">
      <c r="D15" s="13">
        <f>D10+F10+H10</f>
        <v>79629</v>
      </c>
      <c r="F15" s="13">
        <f>D10+E10+F10</f>
        <v>83501</v>
      </c>
    </row>
    <row r="16" spans="1:11" x14ac:dyDescent="0.25">
      <c r="A16" s="12" t="s">
        <v>167</v>
      </c>
      <c r="B16" s="12" t="s">
        <v>179</v>
      </c>
      <c r="F16" s="13">
        <f>F15*2</f>
        <v>167002</v>
      </c>
    </row>
    <row r="18" spans="1:11" x14ac:dyDescent="0.25">
      <c r="A18" s="10" t="s">
        <v>178</v>
      </c>
      <c r="B18" s="10" t="s">
        <v>177</v>
      </c>
      <c r="C18" s="10"/>
      <c r="D18" s="10"/>
      <c r="E18" s="10"/>
      <c r="F18" s="10"/>
      <c r="G18" s="10"/>
    </row>
    <row r="19" spans="1:11" x14ac:dyDescent="0.25">
      <c r="A19" s="11" t="s">
        <v>174</v>
      </c>
      <c r="B19" s="21">
        <v>1</v>
      </c>
      <c r="C19" s="21">
        <v>2</v>
      </c>
      <c r="D19" s="21">
        <v>3</v>
      </c>
      <c r="E19" s="21">
        <v>4</v>
      </c>
      <c r="F19" s="21">
        <v>5</v>
      </c>
      <c r="G19" s="21">
        <v>6</v>
      </c>
      <c r="H19" s="21">
        <v>7</v>
      </c>
      <c r="I19" s="21">
        <v>8</v>
      </c>
      <c r="J19" s="21">
        <v>9</v>
      </c>
      <c r="K19" s="21" t="s">
        <v>176</v>
      </c>
    </row>
    <row r="20" spans="1:11" x14ac:dyDescent="0.25">
      <c r="A20" s="17">
        <v>2010</v>
      </c>
      <c r="B20" s="13">
        <f>B35-B5</f>
        <v>1464</v>
      </c>
      <c r="C20" s="13">
        <f t="shared" ref="C20:K20" si="2">C35-C5</f>
        <v>1276</v>
      </c>
      <c r="D20" s="13">
        <f t="shared" si="2"/>
        <v>5554</v>
      </c>
      <c r="E20" s="13">
        <f t="shared" si="2"/>
        <v>2655</v>
      </c>
      <c r="F20" s="13">
        <f t="shared" si="2"/>
        <v>11262</v>
      </c>
      <c r="G20" s="13">
        <f t="shared" si="2"/>
        <v>6566</v>
      </c>
      <c r="H20" s="13">
        <f t="shared" si="2"/>
        <v>6859</v>
      </c>
      <c r="I20" s="13">
        <f t="shared" si="2"/>
        <v>7746</v>
      </c>
      <c r="J20" s="13">
        <f t="shared" si="2"/>
        <v>4272</v>
      </c>
      <c r="K20" s="13">
        <f t="shared" si="2"/>
        <v>47654</v>
      </c>
    </row>
    <row r="21" spans="1:11" x14ac:dyDescent="0.25">
      <c r="A21" s="17">
        <v>2011</v>
      </c>
      <c r="B21" s="13">
        <f t="shared" ref="B21:K21" si="3">B36-B6</f>
        <v>1558</v>
      </c>
      <c r="C21" s="13">
        <f t="shared" si="3"/>
        <v>1331</v>
      </c>
      <c r="D21" s="13">
        <f t="shared" si="3"/>
        <v>5619</v>
      </c>
      <c r="E21" s="13">
        <f t="shared" si="3"/>
        <v>2768</v>
      </c>
      <c r="F21" s="13">
        <f t="shared" si="3"/>
        <v>11441</v>
      </c>
      <c r="G21" s="13">
        <f t="shared" si="3"/>
        <v>6799</v>
      </c>
      <c r="H21" s="13">
        <f t="shared" si="3"/>
        <v>7071</v>
      </c>
      <c r="I21" s="13">
        <f t="shared" si="3"/>
        <v>7842</v>
      </c>
      <c r="J21" s="13">
        <f t="shared" si="3"/>
        <v>4533</v>
      </c>
      <c r="K21" s="13">
        <f t="shared" si="3"/>
        <v>48962</v>
      </c>
    </row>
    <row r="22" spans="1:11" x14ac:dyDescent="0.25">
      <c r="A22" s="17">
        <v>2012</v>
      </c>
      <c r="B22" s="13">
        <f t="shared" ref="B22:K22" si="4">B37-B7</f>
        <v>1604</v>
      </c>
      <c r="C22" s="13">
        <f t="shared" si="4"/>
        <v>1197</v>
      </c>
      <c r="D22" s="13">
        <f t="shared" si="4"/>
        <v>5599</v>
      </c>
      <c r="E22" s="13">
        <f t="shared" si="4"/>
        <v>2753</v>
      </c>
      <c r="F22" s="13">
        <f t="shared" si="4"/>
        <v>11347</v>
      </c>
      <c r="G22" s="13">
        <f t="shared" si="4"/>
        <v>6885</v>
      </c>
      <c r="H22" s="13">
        <f t="shared" si="4"/>
        <v>7045</v>
      </c>
      <c r="I22" s="13">
        <f t="shared" si="4"/>
        <v>7823</v>
      </c>
      <c r="J22" s="13">
        <f t="shared" si="4"/>
        <v>4269</v>
      </c>
      <c r="K22" s="13">
        <f t="shared" si="4"/>
        <v>48522</v>
      </c>
    </row>
    <row r="23" spans="1:11" x14ac:dyDescent="0.25">
      <c r="A23" s="17">
        <v>2013</v>
      </c>
      <c r="B23" s="13">
        <f t="shared" ref="B23:K23" si="5">B38-B8</f>
        <v>1632</v>
      </c>
      <c r="C23" s="13">
        <f t="shared" si="5"/>
        <v>1329</v>
      </c>
      <c r="D23" s="13">
        <f t="shared" si="5"/>
        <v>5603</v>
      </c>
      <c r="E23" s="13">
        <f t="shared" si="5"/>
        <v>2794</v>
      </c>
      <c r="F23" s="13">
        <f t="shared" si="5"/>
        <v>11206</v>
      </c>
      <c r="G23" s="13">
        <f t="shared" si="5"/>
        <v>6721</v>
      </c>
      <c r="H23" s="13">
        <f t="shared" si="5"/>
        <v>7083</v>
      </c>
      <c r="I23" s="13">
        <f t="shared" si="5"/>
        <v>7862</v>
      </c>
      <c r="J23" s="13">
        <f t="shared" si="5"/>
        <v>4421</v>
      </c>
      <c r="K23" s="13">
        <f t="shared" si="5"/>
        <v>48651</v>
      </c>
    </row>
    <row r="24" spans="1:11" x14ac:dyDescent="0.25">
      <c r="A24" s="17">
        <v>2014</v>
      </c>
      <c r="B24" s="13">
        <f t="shared" ref="B24:K24" si="6">B39-B9</f>
        <v>1663</v>
      </c>
      <c r="C24" s="13">
        <f t="shared" si="6"/>
        <v>1360</v>
      </c>
      <c r="D24" s="13">
        <f t="shared" si="6"/>
        <v>5614</v>
      </c>
      <c r="E24" s="13">
        <f t="shared" si="6"/>
        <v>2895</v>
      </c>
      <c r="F24" s="13">
        <f t="shared" si="6"/>
        <v>11279</v>
      </c>
      <c r="G24" s="13">
        <f t="shared" si="6"/>
        <v>6813</v>
      </c>
      <c r="H24" s="13">
        <f t="shared" si="6"/>
        <v>7177</v>
      </c>
      <c r="I24" s="13">
        <f t="shared" si="6"/>
        <v>7837</v>
      </c>
      <c r="J24" s="13">
        <f t="shared" si="6"/>
        <v>5033</v>
      </c>
      <c r="K24" s="13">
        <f t="shared" si="6"/>
        <v>49671</v>
      </c>
    </row>
    <row r="25" spans="1:11" x14ac:dyDescent="0.25">
      <c r="A25" s="17">
        <v>2015</v>
      </c>
      <c r="B25" s="13">
        <f t="shared" ref="B25:K25" si="7">B40-B10</f>
        <v>1700</v>
      </c>
      <c r="C25" s="13">
        <f t="shared" si="7"/>
        <v>1383</v>
      </c>
      <c r="D25" s="13">
        <f t="shared" si="7"/>
        <v>5580</v>
      </c>
      <c r="E25" s="13">
        <f t="shared" si="7"/>
        <v>2927</v>
      </c>
      <c r="F25" s="13">
        <f t="shared" si="7"/>
        <v>11428</v>
      </c>
      <c r="G25" s="13">
        <f t="shared" si="7"/>
        <v>7166</v>
      </c>
      <c r="H25" s="13">
        <f t="shared" si="7"/>
        <v>7198</v>
      </c>
      <c r="I25" s="13">
        <f t="shared" si="7"/>
        <v>7848</v>
      </c>
      <c r="J25" s="13">
        <f t="shared" si="7"/>
        <v>5114</v>
      </c>
      <c r="K25" s="13">
        <f t="shared" si="7"/>
        <v>50344</v>
      </c>
    </row>
    <row r="26" spans="1:11" x14ac:dyDescent="0.25">
      <c r="A26" s="20" t="s">
        <v>176</v>
      </c>
      <c r="B26" s="13"/>
      <c r="C26" s="13"/>
      <c r="D26" s="13"/>
      <c r="E26" s="13"/>
      <c r="F26" s="13"/>
      <c r="G26" s="13"/>
      <c r="H26" s="13"/>
      <c r="I26" s="13"/>
      <c r="J26" s="13"/>
      <c r="K26" s="13"/>
    </row>
    <row r="27" spans="1:11" x14ac:dyDescent="0.25">
      <c r="A27" s="24"/>
      <c r="B27" s="13">
        <f t="shared" ref="B27:J27" si="8">B25-B20</f>
        <v>236</v>
      </c>
      <c r="C27" s="13">
        <f t="shared" si="8"/>
        <v>107</v>
      </c>
      <c r="D27" s="13">
        <f t="shared" si="8"/>
        <v>26</v>
      </c>
      <c r="E27" s="13">
        <f t="shared" si="8"/>
        <v>272</v>
      </c>
      <c r="F27" s="13">
        <f t="shared" si="8"/>
        <v>166</v>
      </c>
      <c r="G27" s="13">
        <f t="shared" si="8"/>
        <v>600</v>
      </c>
      <c r="H27" s="13">
        <f t="shared" si="8"/>
        <v>339</v>
      </c>
      <c r="I27" s="13">
        <f t="shared" si="8"/>
        <v>102</v>
      </c>
      <c r="J27" s="13">
        <f t="shared" si="8"/>
        <v>842</v>
      </c>
      <c r="K27" s="13">
        <f>K25-K20</f>
        <v>2690</v>
      </c>
    </row>
    <row r="28" spans="1:11" x14ac:dyDescent="0.25">
      <c r="A28" s="24"/>
      <c r="B28" s="23"/>
      <c r="C28" s="23"/>
      <c r="D28" s="23"/>
      <c r="E28" s="23"/>
      <c r="F28" s="23"/>
      <c r="G28" s="23"/>
    </row>
    <row r="29" spans="1:11" x14ac:dyDescent="0.25">
      <c r="A29" s="25"/>
      <c r="B29" s="25"/>
      <c r="C29" s="25"/>
      <c r="D29" s="25"/>
      <c r="E29" s="25"/>
      <c r="F29" s="25"/>
      <c r="G29" s="25"/>
    </row>
    <row r="31" spans="1:11" x14ac:dyDescent="0.25">
      <c r="A31" s="9" t="s">
        <v>167</v>
      </c>
      <c r="B31" s="17" t="s">
        <v>168</v>
      </c>
    </row>
    <row r="33" spans="1:11" x14ac:dyDescent="0.25">
      <c r="A33" s="9" t="s">
        <v>178</v>
      </c>
      <c r="B33" s="9" t="s">
        <v>177</v>
      </c>
      <c r="H33" s="15"/>
    </row>
    <row r="34" spans="1:11" x14ac:dyDescent="0.25">
      <c r="A34" s="9" t="s">
        <v>175</v>
      </c>
      <c r="B34" s="18">
        <v>1</v>
      </c>
      <c r="C34" s="18">
        <v>2</v>
      </c>
      <c r="D34" s="18">
        <v>3</v>
      </c>
      <c r="E34" s="18">
        <v>4</v>
      </c>
      <c r="F34" s="18">
        <v>5</v>
      </c>
      <c r="G34" s="18">
        <v>6</v>
      </c>
      <c r="H34" s="18">
        <v>7</v>
      </c>
      <c r="I34" s="18">
        <v>8</v>
      </c>
      <c r="J34" s="18">
        <v>9</v>
      </c>
      <c r="K34" s="22" t="s">
        <v>176</v>
      </c>
    </row>
    <row r="35" spans="1:11" x14ac:dyDescent="0.25">
      <c r="A35" s="17">
        <v>2010</v>
      </c>
      <c r="B35" s="13">
        <v>24579</v>
      </c>
      <c r="C35" s="13">
        <v>19734</v>
      </c>
      <c r="D35" s="13">
        <v>41068</v>
      </c>
      <c r="E35" s="13">
        <v>26063</v>
      </c>
      <c r="F35" s="13">
        <v>33202</v>
      </c>
      <c r="G35" s="13">
        <v>8147</v>
      </c>
      <c r="H35" s="13">
        <v>25489</v>
      </c>
      <c r="I35" s="13">
        <v>23263</v>
      </c>
      <c r="J35" s="13">
        <v>34289</v>
      </c>
      <c r="K35" s="23">
        <v>235834</v>
      </c>
    </row>
    <row r="36" spans="1:11" x14ac:dyDescent="0.25">
      <c r="A36" s="17">
        <v>2011</v>
      </c>
      <c r="B36" s="13">
        <v>24901</v>
      </c>
      <c r="C36" s="13">
        <v>19847</v>
      </c>
      <c r="D36" s="13">
        <v>41344</v>
      </c>
      <c r="E36" s="13">
        <v>26349</v>
      </c>
      <c r="F36" s="13">
        <v>33668</v>
      </c>
      <c r="G36" s="13">
        <v>8438</v>
      </c>
      <c r="H36" s="13">
        <v>25997</v>
      </c>
      <c r="I36" s="13">
        <v>23602</v>
      </c>
      <c r="J36" s="13">
        <v>34938</v>
      </c>
      <c r="K36" s="23">
        <v>239084</v>
      </c>
    </row>
    <row r="37" spans="1:11" x14ac:dyDescent="0.25">
      <c r="A37" s="17">
        <v>2012</v>
      </c>
      <c r="B37" s="13">
        <v>25393</v>
      </c>
      <c r="C37" s="13">
        <v>19322</v>
      </c>
      <c r="D37" s="13">
        <v>41330</v>
      </c>
      <c r="E37" s="13">
        <v>26326</v>
      </c>
      <c r="F37" s="13">
        <v>33663</v>
      </c>
      <c r="G37" s="13">
        <v>8517</v>
      </c>
      <c r="H37" s="13">
        <v>25866</v>
      </c>
      <c r="I37" s="13">
        <v>23869</v>
      </c>
      <c r="J37" s="13">
        <v>34657</v>
      </c>
      <c r="K37" s="23">
        <v>238943</v>
      </c>
    </row>
    <row r="38" spans="1:11" x14ac:dyDescent="0.25">
      <c r="A38" s="17">
        <v>2013</v>
      </c>
      <c r="B38" s="13">
        <v>25732</v>
      </c>
      <c r="C38" s="13">
        <v>19462</v>
      </c>
      <c r="D38" s="13">
        <v>41472</v>
      </c>
      <c r="E38" s="13">
        <v>26393</v>
      </c>
      <c r="F38" s="13">
        <v>33779</v>
      </c>
      <c r="G38" s="13">
        <v>8454</v>
      </c>
      <c r="H38" s="13">
        <v>26193.5</v>
      </c>
      <c r="I38" s="13">
        <v>24351</v>
      </c>
      <c r="J38" s="13">
        <v>35247</v>
      </c>
      <c r="K38" s="23">
        <v>241083.5</v>
      </c>
    </row>
    <row r="39" spans="1:11" x14ac:dyDescent="0.25">
      <c r="A39" s="17">
        <v>2014</v>
      </c>
      <c r="B39" s="13">
        <v>26362</v>
      </c>
      <c r="C39" s="13">
        <v>20117</v>
      </c>
      <c r="D39" s="13">
        <v>41672</v>
      </c>
      <c r="E39" s="13">
        <v>26655</v>
      </c>
      <c r="F39" s="13">
        <v>34298</v>
      </c>
      <c r="G39" s="13">
        <v>8583</v>
      </c>
      <c r="H39" s="13">
        <v>27077</v>
      </c>
      <c r="I39" s="13">
        <v>24796</v>
      </c>
      <c r="J39" s="13">
        <v>36583</v>
      </c>
      <c r="K39" s="23">
        <v>246143</v>
      </c>
    </row>
    <row r="40" spans="1:11" x14ac:dyDescent="0.25">
      <c r="A40" s="17">
        <v>2015</v>
      </c>
      <c r="B40" s="13">
        <v>26765</v>
      </c>
      <c r="C40" s="13">
        <v>20235</v>
      </c>
      <c r="D40" s="13">
        <v>41619</v>
      </c>
      <c r="E40" s="13">
        <v>27015</v>
      </c>
      <c r="F40" s="13">
        <v>34802</v>
      </c>
      <c r="G40" s="13">
        <v>9196</v>
      </c>
      <c r="H40" s="13">
        <v>27414</v>
      </c>
      <c r="I40" s="13">
        <v>25024</v>
      </c>
      <c r="J40" s="13">
        <v>37074</v>
      </c>
      <c r="K40" s="23">
        <v>249144</v>
      </c>
    </row>
    <row r="41" spans="1:11" x14ac:dyDescent="0.25">
      <c r="A41" s="26" t="s">
        <v>176</v>
      </c>
      <c r="B41" s="14">
        <v>153732</v>
      </c>
      <c r="C41" s="14">
        <v>118717</v>
      </c>
      <c r="D41" s="14">
        <v>248505</v>
      </c>
      <c r="E41" s="14">
        <v>158801</v>
      </c>
      <c r="F41" s="14">
        <v>203412</v>
      </c>
      <c r="G41" s="14">
        <v>51335</v>
      </c>
      <c r="H41" s="14">
        <v>158036.5</v>
      </c>
      <c r="I41" s="14">
        <v>144905</v>
      </c>
      <c r="J41" s="14">
        <v>212788</v>
      </c>
      <c r="K41" s="14">
        <v>1450231.5</v>
      </c>
    </row>
    <row r="42" spans="1:11" x14ac:dyDescent="0.25">
      <c r="B42" s="13">
        <f t="shared" ref="B42:J42" si="9">B40-B35</f>
        <v>2186</v>
      </c>
      <c r="C42" s="13">
        <f t="shared" si="9"/>
        <v>501</v>
      </c>
      <c r="D42" s="13">
        <f t="shared" si="9"/>
        <v>551</v>
      </c>
      <c r="E42" s="13">
        <f t="shared" si="9"/>
        <v>952</v>
      </c>
      <c r="F42" s="13">
        <f t="shared" si="9"/>
        <v>1600</v>
      </c>
      <c r="G42" s="13">
        <f t="shared" si="9"/>
        <v>1049</v>
      </c>
      <c r="H42" s="13">
        <f t="shared" si="9"/>
        <v>1925</v>
      </c>
      <c r="I42" s="13">
        <f t="shared" si="9"/>
        <v>1761</v>
      </c>
      <c r="J42" s="13">
        <f t="shared" si="9"/>
        <v>2785</v>
      </c>
      <c r="K42" s="13">
        <f>K40-K35</f>
        <v>13310</v>
      </c>
    </row>
    <row r="48" spans="1:11" x14ac:dyDescent="0.25">
      <c r="A48" s="9" t="s">
        <v>167</v>
      </c>
      <c r="B48" s="17" t="s">
        <v>170</v>
      </c>
    </row>
    <row r="50" spans="1:11" x14ac:dyDescent="0.25">
      <c r="A50" s="9" t="s">
        <v>178</v>
      </c>
      <c r="B50" s="9" t="s">
        <v>177</v>
      </c>
      <c r="H50" s="15"/>
    </row>
    <row r="51" spans="1:11" x14ac:dyDescent="0.25">
      <c r="A51" s="9" t="s">
        <v>174</v>
      </c>
      <c r="B51">
        <v>2010</v>
      </c>
      <c r="C51">
        <v>2011</v>
      </c>
      <c r="D51">
        <v>2012</v>
      </c>
      <c r="E51">
        <v>2013</v>
      </c>
      <c r="F51">
        <v>2014</v>
      </c>
      <c r="G51">
        <v>2015</v>
      </c>
      <c r="H51" s="27" t="s">
        <v>176</v>
      </c>
    </row>
    <row r="52" spans="1:11" x14ac:dyDescent="0.25">
      <c r="A52" s="16">
        <v>1</v>
      </c>
      <c r="B52" s="13">
        <v>23115</v>
      </c>
      <c r="C52" s="13">
        <v>23343</v>
      </c>
      <c r="D52" s="13">
        <v>23789</v>
      </c>
      <c r="E52" s="13">
        <v>24100</v>
      </c>
      <c r="F52" s="13">
        <v>24699</v>
      </c>
      <c r="G52" s="13">
        <v>25065</v>
      </c>
      <c r="H52" s="23">
        <v>144111</v>
      </c>
      <c r="I52">
        <f>SUM(I53:I65)</f>
        <v>1950</v>
      </c>
      <c r="K52">
        <f>SUM(K53:K65)</f>
        <v>1900</v>
      </c>
    </row>
    <row r="53" spans="1:11" x14ac:dyDescent="0.25">
      <c r="A53" s="28" t="s">
        <v>155</v>
      </c>
      <c r="B53" s="13"/>
      <c r="C53" s="13"/>
      <c r="D53" s="13"/>
      <c r="E53" s="13"/>
      <c r="F53" s="13"/>
      <c r="G53" s="13"/>
      <c r="H53" s="23"/>
      <c r="I53" s="13">
        <f t="shared" ref="I53:I116" si="10">G53-B53</f>
        <v>0</v>
      </c>
      <c r="J53" s="29"/>
    </row>
    <row r="54" spans="1:11" x14ac:dyDescent="0.25">
      <c r="A54" s="28" t="s">
        <v>20</v>
      </c>
      <c r="B54" s="13">
        <v>1010</v>
      </c>
      <c r="C54" s="13">
        <v>1016</v>
      </c>
      <c r="D54" s="13">
        <v>1014</v>
      </c>
      <c r="E54" s="13">
        <v>1016</v>
      </c>
      <c r="F54" s="13">
        <v>1019</v>
      </c>
      <c r="G54" s="13">
        <v>1013</v>
      </c>
      <c r="H54" s="23">
        <v>6088</v>
      </c>
      <c r="I54" s="13">
        <f t="shared" si="10"/>
        <v>3</v>
      </c>
      <c r="J54" s="29">
        <f t="shared" ref="J54" si="11">G54/B54</f>
        <v>1.002970297029703</v>
      </c>
    </row>
    <row r="55" spans="1:11" x14ac:dyDescent="0.25">
      <c r="A55" s="28" t="s">
        <v>161</v>
      </c>
      <c r="B55" s="13"/>
      <c r="C55" s="13"/>
      <c r="D55" s="13"/>
      <c r="E55" s="13"/>
      <c r="F55" s="13"/>
      <c r="G55" s="13"/>
      <c r="H55" s="23"/>
      <c r="I55" s="13">
        <f t="shared" si="10"/>
        <v>0</v>
      </c>
      <c r="J55" s="29"/>
    </row>
    <row r="56" spans="1:11" x14ac:dyDescent="0.25">
      <c r="A56" s="28" t="s">
        <v>159</v>
      </c>
      <c r="B56" s="13">
        <v>2260</v>
      </c>
      <c r="C56" s="13">
        <v>2260</v>
      </c>
      <c r="D56" s="13">
        <v>2468</v>
      </c>
      <c r="E56" s="13">
        <v>2548</v>
      </c>
      <c r="F56" s="13">
        <v>2731</v>
      </c>
      <c r="G56" s="13">
        <v>2889</v>
      </c>
      <c r="H56" s="23">
        <v>15156</v>
      </c>
      <c r="I56" s="13">
        <f t="shared" si="10"/>
        <v>629</v>
      </c>
      <c r="J56" s="29">
        <f>G56/B56</f>
        <v>1.2783185840707965</v>
      </c>
      <c r="K56" s="13">
        <f>I56</f>
        <v>629</v>
      </c>
    </row>
    <row r="57" spans="1:11" x14ac:dyDescent="0.25">
      <c r="A57" s="28" t="s">
        <v>48</v>
      </c>
      <c r="B57" s="13">
        <v>1373</v>
      </c>
      <c r="C57" s="13">
        <v>1516</v>
      </c>
      <c r="D57" s="13">
        <v>1574</v>
      </c>
      <c r="E57" s="13">
        <v>1658</v>
      </c>
      <c r="F57" s="13">
        <v>1742</v>
      </c>
      <c r="G57" s="13">
        <v>1742</v>
      </c>
      <c r="H57" s="23">
        <v>9605</v>
      </c>
      <c r="I57" s="13">
        <f t="shared" si="10"/>
        <v>369</v>
      </c>
      <c r="J57" s="29">
        <f t="shared" ref="J57:J120" si="12">G57/B57</f>
        <v>1.2687545520757466</v>
      </c>
      <c r="K57" s="13">
        <f>I57</f>
        <v>369</v>
      </c>
    </row>
    <row r="58" spans="1:11" x14ac:dyDescent="0.25">
      <c r="A58" s="28" t="s">
        <v>153</v>
      </c>
      <c r="B58" s="13"/>
      <c r="C58" s="13"/>
      <c r="D58" s="13"/>
      <c r="E58" s="13"/>
      <c r="F58" s="13"/>
      <c r="G58" s="13"/>
      <c r="H58" s="23"/>
      <c r="I58" s="13">
        <f t="shared" si="10"/>
        <v>0</v>
      </c>
      <c r="J58" s="29"/>
    </row>
    <row r="59" spans="1:11" x14ac:dyDescent="0.25">
      <c r="A59" s="28" t="s">
        <v>18</v>
      </c>
      <c r="B59" s="13">
        <v>5120</v>
      </c>
      <c r="C59" s="13">
        <v>5121</v>
      </c>
      <c r="D59" s="13">
        <v>5121</v>
      </c>
      <c r="E59" s="13">
        <v>5145</v>
      </c>
      <c r="F59" s="13">
        <v>5146</v>
      </c>
      <c r="G59" s="13">
        <v>5142</v>
      </c>
      <c r="H59" s="23">
        <v>30795</v>
      </c>
      <c r="I59" s="13">
        <f t="shared" si="10"/>
        <v>22</v>
      </c>
      <c r="J59" s="29">
        <f t="shared" si="12"/>
        <v>1.0042968750000001</v>
      </c>
    </row>
    <row r="60" spans="1:11" x14ac:dyDescent="0.25">
      <c r="A60" s="28" t="s">
        <v>92</v>
      </c>
      <c r="B60" s="13">
        <v>3090</v>
      </c>
      <c r="C60" s="13">
        <v>3137</v>
      </c>
      <c r="D60" s="13">
        <v>3225</v>
      </c>
      <c r="E60" s="13">
        <v>3338</v>
      </c>
      <c r="F60" s="13">
        <v>3566</v>
      </c>
      <c r="G60" s="13">
        <v>3593</v>
      </c>
      <c r="H60" s="23">
        <v>19949</v>
      </c>
      <c r="I60" s="13">
        <f t="shared" si="10"/>
        <v>503</v>
      </c>
      <c r="J60" s="29">
        <f t="shared" si="12"/>
        <v>1.1627831715210355</v>
      </c>
      <c r="K60" s="13">
        <f>I60</f>
        <v>503</v>
      </c>
    </row>
    <row r="61" spans="1:11" x14ac:dyDescent="0.25">
      <c r="A61" s="28" t="s">
        <v>151</v>
      </c>
      <c r="B61" s="13"/>
      <c r="C61" s="13"/>
      <c r="D61" s="13"/>
      <c r="E61" s="13"/>
      <c r="F61" s="13"/>
      <c r="G61" s="13"/>
      <c r="H61" s="23"/>
      <c r="I61" s="13">
        <f t="shared" si="10"/>
        <v>0</v>
      </c>
      <c r="J61" s="29"/>
    </row>
    <row r="62" spans="1:11" x14ac:dyDescent="0.25">
      <c r="A62" s="28" t="s">
        <v>135</v>
      </c>
      <c r="B62" s="13"/>
      <c r="C62" s="13"/>
      <c r="D62" s="13"/>
      <c r="E62" s="13"/>
      <c r="F62" s="13"/>
      <c r="G62" s="13"/>
      <c r="H62" s="23"/>
      <c r="I62" s="13">
        <f t="shared" si="10"/>
        <v>0</v>
      </c>
      <c r="J62" s="29"/>
    </row>
    <row r="63" spans="1:11" x14ac:dyDescent="0.25">
      <c r="A63" s="28" t="s">
        <v>157</v>
      </c>
      <c r="B63" s="13">
        <v>3746</v>
      </c>
      <c r="C63" s="13">
        <v>3738</v>
      </c>
      <c r="D63" s="13">
        <v>3778</v>
      </c>
      <c r="E63" s="13">
        <v>3786</v>
      </c>
      <c r="F63" s="13">
        <v>3771</v>
      </c>
      <c r="G63" s="13">
        <v>3771</v>
      </c>
      <c r="H63" s="23">
        <v>22590</v>
      </c>
      <c r="I63" s="13">
        <f t="shared" si="10"/>
        <v>25</v>
      </c>
      <c r="J63" s="29">
        <f t="shared" si="12"/>
        <v>1.0066737853710626</v>
      </c>
    </row>
    <row r="64" spans="1:11" x14ac:dyDescent="0.25">
      <c r="A64" s="28" t="s">
        <v>26</v>
      </c>
      <c r="B64" s="13">
        <v>4563</v>
      </c>
      <c r="C64" s="13">
        <v>4601</v>
      </c>
      <c r="D64" s="13">
        <v>4555</v>
      </c>
      <c r="E64" s="13">
        <v>4554</v>
      </c>
      <c r="F64" s="13">
        <v>4624</v>
      </c>
      <c r="G64" s="13">
        <v>4691</v>
      </c>
      <c r="H64" s="23">
        <v>27588</v>
      </c>
      <c r="I64" s="13">
        <f t="shared" si="10"/>
        <v>128</v>
      </c>
      <c r="J64" s="29">
        <f t="shared" si="12"/>
        <v>1.0280517203594126</v>
      </c>
      <c r="K64" s="13">
        <f>I64</f>
        <v>128</v>
      </c>
    </row>
    <row r="65" spans="1:11" x14ac:dyDescent="0.25">
      <c r="A65" s="28" t="s">
        <v>70</v>
      </c>
      <c r="B65" s="13">
        <v>1953</v>
      </c>
      <c r="C65" s="13">
        <v>1954</v>
      </c>
      <c r="D65" s="13">
        <v>2054</v>
      </c>
      <c r="E65" s="13">
        <v>2055</v>
      </c>
      <c r="F65" s="13">
        <v>2100</v>
      </c>
      <c r="G65" s="13">
        <v>2224</v>
      </c>
      <c r="H65" s="23">
        <v>12340</v>
      </c>
      <c r="I65" s="13">
        <f t="shared" si="10"/>
        <v>271</v>
      </c>
      <c r="J65" s="29">
        <f t="shared" si="12"/>
        <v>1.1387608806963645</v>
      </c>
      <c r="K65" s="13">
        <f>I65</f>
        <v>271</v>
      </c>
    </row>
    <row r="66" spans="1:11" x14ac:dyDescent="0.25">
      <c r="A66" s="16">
        <v>2</v>
      </c>
      <c r="B66" s="13">
        <v>18458</v>
      </c>
      <c r="C66" s="13">
        <v>18516</v>
      </c>
      <c r="D66" s="13">
        <v>18125</v>
      </c>
      <c r="E66" s="13">
        <v>18133</v>
      </c>
      <c r="F66" s="13">
        <v>18757</v>
      </c>
      <c r="G66" s="13">
        <v>18852</v>
      </c>
      <c r="H66" s="23">
        <v>110841</v>
      </c>
      <c r="I66">
        <f>SUM(I67:I82)</f>
        <v>394</v>
      </c>
      <c r="J66" s="29"/>
      <c r="K66">
        <f>SUM(K67:K82)</f>
        <v>191</v>
      </c>
    </row>
    <row r="67" spans="1:11" x14ac:dyDescent="0.25">
      <c r="A67" s="28" t="s">
        <v>129</v>
      </c>
      <c r="B67" s="13">
        <v>1444</v>
      </c>
      <c r="C67" s="13">
        <v>1456</v>
      </c>
      <c r="D67" s="13">
        <v>1472</v>
      </c>
      <c r="E67" s="13">
        <v>1492</v>
      </c>
      <c r="F67" s="13">
        <v>1529</v>
      </c>
      <c r="G67" s="13">
        <v>1533</v>
      </c>
      <c r="H67" s="23">
        <v>8926</v>
      </c>
      <c r="I67" s="13">
        <f t="shared" si="10"/>
        <v>89</v>
      </c>
      <c r="J67" s="29">
        <f t="shared" si="12"/>
        <v>1.0616343490304709</v>
      </c>
    </row>
    <row r="68" spans="1:11" x14ac:dyDescent="0.25">
      <c r="A68" s="28" t="s">
        <v>137</v>
      </c>
      <c r="B68" s="13">
        <v>2866</v>
      </c>
      <c r="C68" s="13">
        <v>2864</v>
      </c>
      <c r="D68" s="13">
        <v>2721</v>
      </c>
      <c r="E68" s="13">
        <v>2768</v>
      </c>
      <c r="F68" s="13">
        <v>2890</v>
      </c>
      <c r="G68" s="13">
        <v>2898</v>
      </c>
      <c r="H68" s="23">
        <v>17007</v>
      </c>
      <c r="I68" s="13">
        <f t="shared" si="10"/>
        <v>32</v>
      </c>
      <c r="J68" s="29">
        <f t="shared" si="12"/>
        <v>1.011165387299372</v>
      </c>
    </row>
    <row r="69" spans="1:11" x14ac:dyDescent="0.25">
      <c r="A69" s="28" t="s">
        <v>131</v>
      </c>
      <c r="B69" s="13">
        <v>1185</v>
      </c>
      <c r="C69" s="13">
        <v>1188</v>
      </c>
      <c r="D69" s="13">
        <v>1163</v>
      </c>
      <c r="E69" s="13">
        <v>1128</v>
      </c>
      <c r="F69" s="13">
        <v>1188</v>
      </c>
      <c r="G69" s="13">
        <v>1188</v>
      </c>
      <c r="H69" s="23">
        <v>7040</v>
      </c>
      <c r="I69" s="13">
        <f t="shared" si="10"/>
        <v>3</v>
      </c>
      <c r="J69" s="29">
        <f t="shared" si="12"/>
        <v>1.0025316455696203</v>
      </c>
    </row>
    <row r="70" spans="1:11" x14ac:dyDescent="0.25">
      <c r="A70" s="28" t="s">
        <v>143</v>
      </c>
      <c r="B70" s="13"/>
      <c r="C70" s="13"/>
      <c r="D70" s="13"/>
      <c r="E70" s="13"/>
      <c r="F70" s="13"/>
      <c r="G70" s="13"/>
      <c r="H70" s="23"/>
      <c r="I70" s="13">
        <f t="shared" si="10"/>
        <v>0</v>
      </c>
      <c r="J70" s="29"/>
    </row>
    <row r="71" spans="1:11" x14ac:dyDescent="0.25">
      <c r="A71" s="28" t="s">
        <v>139</v>
      </c>
      <c r="B71" s="13">
        <v>1210</v>
      </c>
      <c r="C71" s="13">
        <v>1210</v>
      </c>
      <c r="D71" s="13">
        <v>1173</v>
      </c>
      <c r="E71" s="13">
        <v>1179</v>
      </c>
      <c r="F71" s="13">
        <v>1247</v>
      </c>
      <c r="G71" s="13">
        <v>1250</v>
      </c>
      <c r="H71" s="23">
        <v>7269</v>
      </c>
      <c r="I71" s="13">
        <f t="shared" si="10"/>
        <v>40</v>
      </c>
      <c r="J71" s="29">
        <f t="shared" si="12"/>
        <v>1.0330578512396693</v>
      </c>
    </row>
    <row r="72" spans="1:11" x14ac:dyDescent="0.25">
      <c r="A72" s="28" t="s">
        <v>141</v>
      </c>
      <c r="B72" s="13">
        <v>1806</v>
      </c>
      <c r="C72" s="13">
        <v>1809</v>
      </c>
      <c r="D72" s="13">
        <v>1745</v>
      </c>
      <c r="E72" s="13">
        <v>1749</v>
      </c>
      <c r="F72" s="13">
        <v>1827</v>
      </c>
      <c r="G72" s="13">
        <v>1827</v>
      </c>
      <c r="H72" s="23">
        <v>10763</v>
      </c>
      <c r="I72" s="13">
        <f t="shared" si="10"/>
        <v>21</v>
      </c>
      <c r="J72" s="29">
        <f t="shared" si="12"/>
        <v>1.0116279069767442</v>
      </c>
    </row>
    <row r="73" spans="1:11" x14ac:dyDescent="0.25">
      <c r="A73" s="28" t="s">
        <v>121</v>
      </c>
      <c r="B73" s="13">
        <v>813</v>
      </c>
      <c r="C73" s="13">
        <v>817</v>
      </c>
      <c r="D73" s="13">
        <v>775</v>
      </c>
      <c r="E73" s="13">
        <v>777</v>
      </c>
      <c r="F73" s="13">
        <v>823</v>
      </c>
      <c r="G73" s="13">
        <v>821</v>
      </c>
      <c r="H73" s="23">
        <v>4826</v>
      </c>
      <c r="I73" s="13">
        <f t="shared" si="10"/>
        <v>8</v>
      </c>
      <c r="J73" s="29">
        <f t="shared" si="12"/>
        <v>1.0098400984009841</v>
      </c>
    </row>
    <row r="74" spans="1:11" x14ac:dyDescent="0.25">
      <c r="A74" s="28" t="s">
        <v>125</v>
      </c>
      <c r="B74" s="13">
        <v>2886</v>
      </c>
      <c r="C74" s="13">
        <v>2886</v>
      </c>
      <c r="D74" s="13">
        <v>2841</v>
      </c>
      <c r="E74" s="13">
        <v>2841</v>
      </c>
      <c r="F74" s="13">
        <v>2814</v>
      </c>
      <c r="G74" s="13">
        <v>2897</v>
      </c>
      <c r="H74" s="23">
        <v>17165</v>
      </c>
      <c r="I74" s="13">
        <f t="shared" si="10"/>
        <v>11</v>
      </c>
      <c r="J74" s="29">
        <f t="shared" si="12"/>
        <v>1.0038115038115039</v>
      </c>
    </row>
    <row r="75" spans="1:11" x14ac:dyDescent="0.25">
      <c r="A75" s="28" t="s">
        <v>117</v>
      </c>
      <c r="B75" s="13"/>
      <c r="C75" s="13"/>
      <c r="D75" s="13"/>
      <c r="E75" s="13"/>
      <c r="F75" s="13"/>
      <c r="G75" s="13"/>
      <c r="H75" s="23"/>
      <c r="I75" s="13">
        <f t="shared" si="10"/>
        <v>0</v>
      </c>
      <c r="J75" s="29"/>
    </row>
    <row r="76" spans="1:11" x14ac:dyDescent="0.25">
      <c r="A76" s="28" t="s">
        <v>127</v>
      </c>
      <c r="B76" s="13">
        <v>633</v>
      </c>
      <c r="C76" s="13">
        <v>636</v>
      </c>
      <c r="D76" s="13">
        <v>617</v>
      </c>
      <c r="E76" s="13">
        <v>618</v>
      </c>
      <c r="F76" s="13">
        <v>635</v>
      </c>
      <c r="G76" s="13">
        <v>627</v>
      </c>
      <c r="H76" s="23">
        <v>3766</v>
      </c>
      <c r="I76" s="13">
        <f t="shared" si="10"/>
        <v>-6</v>
      </c>
      <c r="J76" s="29">
        <f t="shared" si="12"/>
        <v>0.99052132701421802</v>
      </c>
    </row>
    <row r="77" spans="1:11" x14ac:dyDescent="0.25">
      <c r="A77" s="28" t="s">
        <v>133</v>
      </c>
      <c r="B77" s="13"/>
      <c r="C77" s="13"/>
      <c r="D77" s="13"/>
      <c r="E77" s="13"/>
      <c r="F77" s="13"/>
      <c r="G77" s="13"/>
      <c r="H77" s="23"/>
      <c r="I77" s="13">
        <f t="shared" si="10"/>
        <v>0</v>
      </c>
      <c r="J77" s="29"/>
    </row>
    <row r="78" spans="1:11" x14ac:dyDescent="0.25">
      <c r="A78" s="28" t="s">
        <v>123</v>
      </c>
      <c r="B78" s="13">
        <v>1315</v>
      </c>
      <c r="C78" s="13">
        <v>1316</v>
      </c>
      <c r="D78" s="13">
        <v>1314</v>
      </c>
      <c r="E78" s="13">
        <v>1316</v>
      </c>
      <c r="F78" s="13">
        <v>1319</v>
      </c>
      <c r="G78" s="13">
        <v>1318</v>
      </c>
      <c r="H78" s="23">
        <v>7898</v>
      </c>
      <c r="I78" s="13">
        <f t="shared" si="10"/>
        <v>3</v>
      </c>
      <c r="J78" s="29">
        <f t="shared" si="12"/>
        <v>1.0022813688212928</v>
      </c>
    </row>
    <row r="79" spans="1:11" x14ac:dyDescent="0.25">
      <c r="A79" s="28" t="s">
        <v>119</v>
      </c>
      <c r="B79" s="13">
        <v>1409</v>
      </c>
      <c r="C79" s="13">
        <v>1416</v>
      </c>
      <c r="D79" s="13">
        <v>1323</v>
      </c>
      <c r="E79" s="13">
        <v>1323</v>
      </c>
      <c r="F79" s="13">
        <v>1410</v>
      </c>
      <c r="G79" s="13">
        <v>1411</v>
      </c>
      <c r="H79" s="23">
        <v>8292</v>
      </c>
      <c r="I79" s="13">
        <f t="shared" si="10"/>
        <v>2</v>
      </c>
      <c r="J79" s="29">
        <f t="shared" si="12"/>
        <v>1.0014194464158979</v>
      </c>
    </row>
    <row r="80" spans="1:11" x14ac:dyDescent="0.25">
      <c r="A80" s="28" t="s">
        <v>145</v>
      </c>
      <c r="B80" s="13"/>
      <c r="C80" s="13"/>
      <c r="D80" s="13"/>
      <c r="E80" s="13"/>
      <c r="F80" s="13"/>
      <c r="G80" s="13"/>
      <c r="H80" s="23"/>
      <c r="I80" s="13">
        <f t="shared" si="10"/>
        <v>0</v>
      </c>
      <c r="J80" s="29"/>
    </row>
    <row r="81" spans="1:11" x14ac:dyDescent="0.25">
      <c r="A81" s="28" t="s">
        <v>149</v>
      </c>
      <c r="B81" s="13"/>
      <c r="C81" s="13"/>
      <c r="D81" s="13"/>
      <c r="E81" s="13"/>
      <c r="F81" s="13"/>
      <c r="G81" s="13"/>
      <c r="H81" s="23"/>
      <c r="I81" s="13">
        <f t="shared" si="10"/>
        <v>0</v>
      </c>
      <c r="J81" s="29"/>
    </row>
    <row r="82" spans="1:11" x14ac:dyDescent="0.25">
      <c r="A82" s="28" t="s">
        <v>147</v>
      </c>
      <c r="B82" s="13">
        <v>2891</v>
      </c>
      <c r="C82" s="13">
        <v>2918</v>
      </c>
      <c r="D82" s="13">
        <v>2981</v>
      </c>
      <c r="E82" s="13">
        <v>2942</v>
      </c>
      <c r="F82" s="13">
        <v>3075</v>
      </c>
      <c r="G82" s="13">
        <v>3082</v>
      </c>
      <c r="H82" s="23">
        <v>17889</v>
      </c>
      <c r="I82" s="13">
        <f t="shared" si="10"/>
        <v>191</v>
      </c>
      <c r="J82" s="29">
        <f t="shared" si="12"/>
        <v>1.0660671048080248</v>
      </c>
      <c r="K82" s="13">
        <f>I82</f>
        <v>191</v>
      </c>
    </row>
    <row r="83" spans="1:11" x14ac:dyDescent="0.25">
      <c r="A83" s="16">
        <v>3</v>
      </c>
      <c r="B83" s="13">
        <v>35514</v>
      </c>
      <c r="C83" s="13">
        <v>35725</v>
      </c>
      <c r="D83" s="13">
        <v>35731</v>
      </c>
      <c r="E83" s="13">
        <v>35869</v>
      </c>
      <c r="F83" s="13">
        <v>36058</v>
      </c>
      <c r="G83" s="13">
        <v>36039</v>
      </c>
      <c r="H83" s="23">
        <v>214936</v>
      </c>
      <c r="I83" s="13">
        <f>SUM(I84:I86)</f>
        <v>525</v>
      </c>
      <c r="J83" s="29"/>
      <c r="K83" s="13">
        <f>SUM(K84:K86)</f>
        <v>409</v>
      </c>
    </row>
    <row r="84" spans="1:11" x14ac:dyDescent="0.25">
      <c r="A84" s="28" t="s">
        <v>111</v>
      </c>
      <c r="B84" s="13">
        <v>16726</v>
      </c>
      <c r="C84" s="13">
        <v>16861</v>
      </c>
      <c r="D84" s="13">
        <v>16899</v>
      </c>
      <c r="E84" s="13">
        <v>16990</v>
      </c>
      <c r="F84" s="13">
        <v>17139</v>
      </c>
      <c r="G84" s="13">
        <v>17135</v>
      </c>
      <c r="H84" s="23">
        <v>101750</v>
      </c>
      <c r="I84" s="13">
        <f t="shared" si="10"/>
        <v>409</v>
      </c>
      <c r="J84" s="29">
        <f t="shared" si="12"/>
        <v>1.0244529475068755</v>
      </c>
      <c r="K84" s="13">
        <f>I84</f>
        <v>409</v>
      </c>
    </row>
    <row r="85" spans="1:11" x14ac:dyDescent="0.25">
      <c r="A85" s="28" t="s">
        <v>113</v>
      </c>
      <c r="B85" s="13">
        <v>18788</v>
      </c>
      <c r="C85" s="13">
        <v>18864</v>
      </c>
      <c r="D85" s="13">
        <v>18832</v>
      </c>
      <c r="E85" s="13">
        <v>18879</v>
      </c>
      <c r="F85" s="13">
        <v>18919</v>
      </c>
      <c r="G85" s="13">
        <v>18904</v>
      </c>
      <c r="H85" s="23">
        <v>113186</v>
      </c>
      <c r="I85" s="13">
        <f t="shared" si="10"/>
        <v>116</v>
      </c>
      <c r="J85" s="29">
        <f t="shared" si="12"/>
        <v>1.0061741537151374</v>
      </c>
    </row>
    <row r="86" spans="1:11" x14ac:dyDescent="0.25">
      <c r="A86" s="28" t="s">
        <v>115</v>
      </c>
      <c r="B86" s="13"/>
      <c r="C86" s="13"/>
      <c r="D86" s="13"/>
      <c r="E86" s="13"/>
      <c r="F86" s="13"/>
      <c r="G86" s="13"/>
      <c r="H86" s="23"/>
      <c r="I86" s="13">
        <f t="shared" si="10"/>
        <v>0</v>
      </c>
      <c r="J86" s="29"/>
    </row>
    <row r="87" spans="1:11" x14ac:dyDescent="0.25">
      <c r="A87" s="16">
        <v>4</v>
      </c>
      <c r="B87" s="13">
        <v>23408</v>
      </c>
      <c r="C87" s="13">
        <v>23581</v>
      </c>
      <c r="D87" s="13">
        <v>23573</v>
      </c>
      <c r="E87" s="13">
        <v>23599</v>
      </c>
      <c r="F87" s="13">
        <v>23760</v>
      </c>
      <c r="G87" s="13">
        <v>24088</v>
      </c>
      <c r="H87" s="23">
        <v>142009</v>
      </c>
      <c r="I87" s="13">
        <f>SUM(I88:I93)</f>
        <v>680</v>
      </c>
      <c r="J87" s="29"/>
      <c r="K87" s="13">
        <f>SUM(K88:K93)</f>
        <v>500</v>
      </c>
    </row>
    <row r="88" spans="1:11" x14ac:dyDescent="0.25">
      <c r="A88" s="28" t="s">
        <v>109</v>
      </c>
      <c r="B88" s="13">
        <v>3622</v>
      </c>
      <c r="C88" s="13">
        <v>3622</v>
      </c>
      <c r="D88" s="13">
        <v>3637</v>
      </c>
      <c r="E88" s="13">
        <v>3624</v>
      </c>
      <c r="F88" s="13">
        <v>3645</v>
      </c>
      <c r="G88" s="13">
        <v>3639</v>
      </c>
      <c r="H88" s="23">
        <v>21789</v>
      </c>
      <c r="I88" s="13">
        <f t="shared" si="10"/>
        <v>17</v>
      </c>
      <c r="J88" s="29">
        <f t="shared" si="12"/>
        <v>1.0046935394809497</v>
      </c>
    </row>
    <row r="89" spans="1:11" x14ac:dyDescent="0.25">
      <c r="A89" s="28" t="s">
        <v>105</v>
      </c>
      <c r="B89" s="13">
        <v>7145</v>
      </c>
      <c r="C89" s="13">
        <v>7147</v>
      </c>
      <c r="D89" s="13">
        <v>7132</v>
      </c>
      <c r="E89" s="13">
        <v>7125</v>
      </c>
      <c r="F89" s="13">
        <v>7118</v>
      </c>
      <c r="G89" s="13">
        <v>7120</v>
      </c>
      <c r="H89" s="23">
        <v>42787</v>
      </c>
      <c r="I89" s="13">
        <f t="shared" si="10"/>
        <v>-25</v>
      </c>
      <c r="J89" s="29">
        <f t="shared" si="12"/>
        <v>0.99650104968509445</v>
      </c>
    </row>
    <row r="90" spans="1:11" x14ac:dyDescent="0.25">
      <c r="A90" s="28" t="s">
        <v>103</v>
      </c>
      <c r="B90" s="13">
        <v>6645</v>
      </c>
      <c r="C90" s="13">
        <v>6700</v>
      </c>
      <c r="D90" s="13">
        <v>6707</v>
      </c>
      <c r="E90" s="13">
        <v>6767</v>
      </c>
      <c r="F90" s="13">
        <v>6777</v>
      </c>
      <c r="G90" s="13">
        <v>6839</v>
      </c>
      <c r="H90" s="23">
        <v>40435</v>
      </c>
      <c r="I90" s="13">
        <f t="shared" si="10"/>
        <v>194</v>
      </c>
      <c r="J90" s="29">
        <f t="shared" si="12"/>
        <v>1.0291948833709557</v>
      </c>
    </row>
    <row r="91" spans="1:11" x14ac:dyDescent="0.25">
      <c r="A91" s="28" t="s">
        <v>102</v>
      </c>
      <c r="B91" s="13"/>
      <c r="C91" s="13"/>
      <c r="D91" s="13"/>
      <c r="E91" s="13"/>
      <c r="F91" s="13"/>
      <c r="G91" s="13"/>
      <c r="H91" s="23"/>
      <c r="I91" s="13">
        <f t="shared" si="10"/>
        <v>0</v>
      </c>
      <c r="J91" s="29"/>
    </row>
    <row r="92" spans="1:11" x14ac:dyDescent="0.25">
      <c r="A92" s="28" t="s">
        <v>107</v>
      </c>
      <c r="B92" s="13">
        <v>5193</v>
      </c>
      <c r="C92" s="13">
        <v>5195</v>
      </c>
      <c r="D92" s="13">
        <v>5182</v>
      </c>
      <c r="E92" s="13">
        <v>5173</v>
      </c>
      <c r="F92" s="13">
        <v>5193</v>
      </c>
      <c r="G92" s="13">
        <v>5187</v>
      </c>
      <c r="H92" s="23">
        <v>31123</v>
      </c>
      <c r="I92" s="13">
        <f t="shared" si="10"/>
        <v>-6</v>
      </c>
      <c r="J92" s="29">
        <f t="shared" si="12"/>
        <v>0.99884459849797802</v>
      </c>
    </row>
    <row r="93" spans="1:11" x14ac:dyDescent="0.25">
      <c r="A93" s="28" t="s">
        <v>100</v>
      </c>
      <c r="B93" s="13">
        <v>803</v>
      </c>
      <c r="C93" s="13">
        <v>917</v>
      </c>
      <c r="D93" s="13">
        <v>915</v>
      </c>
      <c r="E93" s="13">
        <v>910</v>
      </c>
      <c r="F93" s="13">
        <v>1027</v>
      </c>
      <c r="G93" s="13">
        <v>1303</v>
      </c>
      <c r="H93" s="23">
        <v>5875</v>
      </c>
      <c r="I93" s="13">
        <f t="shared" si="10"/>
        <v>500</v>
      </c>
      <c r="J93" s="29">
        <f t="shared" si="12"/>
        <v>1.6226650062266501</v>
      </c>
      <c r="K93" s="13">
        <f>I93</f>
        <v>500</v>
      </c>
    </row>
    <row r="94" spans="1:11" x14ac:dyDescent="0.25">
      <c r="A94" s="16">
        <v>5</v>
      </c>
      <c r="B94" s="13">
        <v>21940</v>
      </c>
      <c r="C94" s="13">
        <v>22227</v>
      </c>
      <c r="D94" s="13">
        <v>22316</v>
      </c>
      <c r="E94" s="13">
        <v>22573</v>
      </c>
      <c r="F94" s="13">
        <v>23019</v>
      </c>
      <c r="G94" s="13">
        <v>23374</v>
      </c>
      <c r="H94" s="23">
        <v>135449</v>
      </c>
      <c r="I94" s="13">
        <f>SUM(I95:I97)</f>
        <v>1434</v>
      </c>
      <c r="J94" s="29"/>
      <c r="K94" s="13">
        <f>SUM(K95:K97)</f>
        <v>152</v>
      </c>
    </row>
    <row r="95" spans="1:11" x14ac:dyDescent="0.25">
      <c r="A95" s="28" t="s">
        <v>96</v>
      </c>
      <c r="B95" s="13">
        <v>2958</v>
      </c>
      <c r="C95" s="13">
        <v>3010</v>
      </c>
      <c r="D95" s="13">
        <v>3003</v>
      </c>
      <c r="E95" s="13">
        <v>3068</v>
      </c>
      <c r="F95" s="13">
        <v>3100</v>
      </c>
      <c r="G95" s="13">
        <v>3148</v>
      </c>
      <c r="H95" s="23">
        <v>18287</v>
      </c>
      <c r="I95" s="13">
        <f t="shared" si="10"/>
        <v>190</v>
      </c>
      <c r="J95" s="29">
        <f t="shared" si="12"/>
        <v>1.0642325895875591</v>
      </c>
    </row>
    <row r="96" spans="1:11" x14ac:dyDescent="0.25">
      <c r="A96" s="28" t="s">
        <v>98</v>
      </c>
      <c r="B96" s="13">
        <v>16802</v>
      </c>
      <c r="C96" s="13">
        <v>17002</v>
      </c>
      <c r="D96" s="13">
        <v>17056</v>
      </c>
      <c r="E96" s="13">
        <v>17217</v>
      </c>
      <c r="F96" s="13">
        <v>17590</v>
      </c>
      <c r="G96" s="13">
        <v>17894</v>
      </c>
      <c r="H96" s="23">
        <v>103561</v>
      </c>
      <c r="I96" s="13">
        <f t="shared" si="10"/>
        <v>1092</v>
      </c>
      <c r="J96" s="29">
        <f t="shared" si="12"/>
        <v>1.0649922628258541</v>
      </c>
      <c r="K96" s="13"/>
    </row>
    <row r="97" spans="1:11" x14ac:dyDescent="0.25">
      <c r="A97" s="28" t="s">
        <v>94</v>
      </c>
      <c r="B97" s="13">
        <v>2180</v>
      </c>
      <c r="C97" s="13">
        <v>2215</v>
      </c>
      <c r="D97" s="13">
        <v>2257</v>
      </c>
      <c r="E97" s="13">
        <v>2288</v>
      </c>
      <c r="F97" s="13">
        <v>2329</v>
      </c>
      <c r="G97" s="13">
        <v>2332</v>
      </c>
      <c r="H97" s="23">
        <v>13601</v>
      </c>
      <c r="I97" s="13">
        <f t="shared" si="10"/>
        <v>152</v>
      </c>
      <c r="J97" s="29">
        <f t="shared" si="12"/>
        <v>1.0697247706422017</v>
      </c>
      <c r="K97" s="13">
        <f>I97</f>
        <v>152</v>
      </c>
    </row>
    <row r="98" spans="1:11" x14ac:dyDescent="0.25">
      <c r="A98" s="16">
        <v>6</v>
      </c>
      <c r="B98" s="13">
        <v>1581</v>
      </c>
      <c r="C98" s="13">
        <v>1639</v>
      </c>
      <c r="D98" s="13">
        <v>1632</v>
      </c>
      <c r="E98" s="13">
        <v>1733</v>
      </c>
      <c r="F98" s="13">
        <v>1770</v>
      </c>
      <c r="G98" s="13">
        <v>2030</v>
      </c>
      <c r="H98" s="23">
        <v>10385</v>
      </c>
      <c r="I98" s="13">
        <f>SUM(I99:I100)</f>
        <v>449</v>
      </c>
      <c r="J98" s="29"/>
      <c r="K98" s="13">
        <f>SUM(K99:K100)</f>
        <v>221</v>
      </c>
    </row>
    <row r="99" spans="1:11" x14ac:dyDescent="0.25">
      <c r="A99" s="28" t="s">
        <v>90</v>
      </c>
      <c r="B99" s="13">
        <v>746</v>
      </c>
      <c r="C99" s="13">
        <v>747</v>
      </c>
      <c r="D99" s="13">
        <v>746</v>
      </c>
      <c r="E99" s="13">
        <v>749</v>
      </c>
      <c r="F99" s="13">
        <v>748</v>
      </c>
      <c r="G99" s="13">
        <v>967</v>
      </c>
      <c r="H99" s="23">
        <v>4703</v>
      </c>
      <c r="I99" s="13">
        <f t="shared" si="10"/>
        <v>221</v>
      </c>
      <c r="J99" s="29">
        <f t="shared" si="12"/>
        <v>1.2962466487935658</v>
      </c>
      <c r="K99" s="13">
        <f>I99</f>
        <v>221</v>
      </c>
    </row>
    <row r="100" spans="1:11" x14ac:dyDescent="0.25">
      <c r="A100" s="28" t="s">
        <v>88</v>
      </c>
      <c r="B100" s="13">
        <v>835</v>
      </c>
      <c r="C100" s="13">
        <v>892</v>
      </c>
      <c r="D100" s="13">
        <v>886</v>
      </c>
      <c r="E100" s="13">
        <v>984</v>
      </c>
      <c r="F100" s="13">
        <v>1022</v>
      </c>
      <c r="G100" s="13">
        <v>1063</v>
      </c>
      <c r="H100" s="23">
        <v>5682</v>
      </c>
      <c r="I100" s="13">
        <f t="shared" si="10"/>
        <v>228</v>
      </c>
      <c r="J100" s="29">
        <f t="shared" si="12"/>
        <v>1.273053892215569</v>
      </c>
    </row>
    <row r="101" spans="1:11" x14ac:dyDescent="0.25">
      <c r="A101" s="16">
        <v>7</v>
      </c>
      <c r="B101" s="13">
        <v>18630</v>
      </c>
      <c r="C101" s="13">
        <v>18926</v>
      </c>
      <c r="D101" s="13">
        <v>18821</v>
      </c>
      <c r="E101" s="13">
        <v>19110.5</v>
      </c>
      <c r="F101" s="13">
        <v>19900</v>
      </c>
      <c r="G101" s="13">
        <v>20216</v>
      </c>
      <c r="H101" s="23">
        <v>115603.5</v>
      </c>
      <c r="I101" s="13">
        <f>SUM(I102:I111)</f>
        <v>1586</v>
      </c>
      <c r="J101" s="29"/>
      <c r="K101" s="13">
        <f>SUM(K102:K111)</f>
        <v>839</v>
      </c>
    </row>
    <row r="102" spans="1:11" x14ac:dyDescent="0.25">
      <c r="A102" s="28" t="s">
        <v>66</v>
      </c>
      <c r="B102" s="13"/>
      <c r="C102" s="13"/>
      <c r="D102" s="13"/>
      <c r="E102" s="13"/>
      <c r="F102" s="13"/>
      <c r="G102" s="13"/>
      <c r="H102" s="23"/>
      <c r="I102" s="13">
        <f t="shared" si="10"/>
        <v>0</v>
      </c>
      <c r="J102" s="29"/>
    </row>
    <row r="103" spans="1:11" x14ac:dyDescent="0.25">
      <c r="A103" s="28" t="s">
        <v>84</v>
      </c>
      <c r="B103" s="13">
        <v>720</v>
      </c>
      <c r="C103" s="13">
        <v>725</v>
      </c>
      <c r="D103" s="13">
        <v>728</v>
      </c>
      <c r="E103" s="13">
        <v>753.5</v>
      </c>
      <c r="F103" s="13">
        <v>779</v>
      </c>
      <c r="G103" s="13">
        <v>922</v>
      </c>
      <c r="H103" s="23">
        <v>4627.5</v>
      </c>
      <c r="I103" s="13">
        <f t="shared" si="10"/>
        <v>202</v>
      </c>
      <c r="J103" s="29">
        <f t="shared" si="12"/>
        <v>1.2805555555555554</v>
      </c>
    </row>
    <row r="104" spans="1:11" x14ac:dyDescent="0.25">
      <c r="A104" s="28" t="s">
        <v>76</v>
      </c>
      <c r="B104" s="13">
        <v>2240</v>
      </c>
      <c r="C104" s="13">
        <v>2241</v>
      </c>
      <c r="D104" s="13">
        <v>2223</v>
      </c>
      <c r="E104" s="13">
        <v>2224</v>
      </c>
      <c r="F104" s="13">
        <v>2376</v>
      </c>
      <c r="G104" s="13">
        <v>2376</v>
      </c>
      <c r="H104" s="23">
        <v>13680</v>
      </c>
      <c r="I104" s="13">
        <f t="shared" si="10"/>
        <v>136</v>
      </c>
      <c r="J104" s="29">
        <f t="shared" si="12"/>
        <v>1.0607142857142857</v>
      </c>
    </row>
    <row r="105" spans="1:11" x14ac:dyDescent="0.25">
      <c r="A105" s="28" t="s">
        <v>72</v>
      </c>
      <c r="B105" s="13">
        <v>2503</v>
      </c>
      <c r="C105" s="13">
        <v>2504</v>
      </c>
      <c r="D105" s="13">
        <v>2485</v>
      </c>
      <c r="E105" s="13">
        <v>2471</v>
      </c>
      <c r="F105" s="13">
        <v>2523</v>
      </c>
      <c r="G105" s="13">
        <v>2524</v>
      </c>
      <c r="H105" s="23">
        <v>15010</v>
      </c>
      <c r="I105" s="13">
        <f t="shared" si="10"/>
        <v>21</v>
      </c>
      <c r="J105" s="29">
        <f t="shared" si="12"/>
        <v>1.0083899320815022</v>
      </c>
    </row>
    <row r="106" spans="1:11" x14ac:dyDescent="0.25">
      <c r="A106" s="28" t="s">
        <v>82</v>
      </c>
      <c r="B106" s="13">
        <v>363</v>
      </c>
      <c r="C106" s="13">
        <v>367</v>
      </c>
      <c r="D106" s="13">
        <v>366</v>
      </c>
      <c r="E106" s="13">
        <v>376</v>
      </c>
      <c r="F106" s="13">
        <v>393</v>
      </c>
      <c r="G106" s="13">
        <v>416</v>
      </c>
      <c r="H106" s="23">
        <v>2281</v>
      </c>
      <c r="I106" s="13">
        <f t="shared" si="10"/>
        <v>53</v>
      </c>
      <c r="J106" s="29">
        <f t="shared" si="12"/>
        <v>1.1460055096418733</v>
      </c>
    </row>
    <row r="107" spans="1:11" x14ac:dyDescent="0.25">
      <c r="A107" s="28" t="s">
        <v>74</v>
      </c>
      <c r="B107" s="13">
        <v>2166</v>
      </c>
      <c r="C107" s="13">
        <v>2174</v>
      </c>
      <c r="D107" s="13">
        <v>2137</v>
      </c>
      <c r="E107" s="13">
        <v>2154</v>
      </c>
      <c r="F107" s="13">
        <v>2195</v>
      </c>
      <c r="G107" s="13">
        <v>2194</v>
      </c>
      <c r="H107" s="23">
        <v>13020</v>
      </c>
      <c r="I107" s="13">
        <f t="shared" si="10"/>
        <v>28</v>
      </c>
      <c r="J107" s="29">
        <f t="shared" si="12"/>
        <v>1.0129270544783011</v>
      </c>
    </row>
    <row r="108" spans="1:11" x14ac:dyDescent="0.25">
      <c r="A108" s="28" t="s">
        <v>68</v>
      </c>
      <c r="B108" s="13">
        <v>3110</v>
      </c>
      <c r="C108" s="13">
        <v>3113</v>
      </c>
      <c r="D108" s="13">
        <v>3110</v>
      </c>
      <c r="E108" s="13">
        <v>3030</v>
      </c>
      <c r="F108" s="13">
        <v>2950</v>
      </c>
      <c r="G108" s="13">
        <v>2957</v>
      </c>
      <c r="H108" s="23">
        <v>18270</v>
      </c>
      <c r="I108" s="13">
        <f t="shared" si="10"/>
        <v>-153</v>
      </c>
      <c r="J108" s="29">
        <f t="shared" si="12"/>
        <v>0.95080385852090032</v>
      </c>
    </row>
    <row r="109" spans="1:11" x14ac:dyDescent="0.25">
      <c r="A109" s="28" t="s">
        <v>80</v>
      </c>
      <c r="B109" s="13">
        <v>1786</v>
      </c>
      <c r="C109" s="13">
        <v>1834</v>
      </c>
      <c r="D109" s="13">
        <v>1896</v>
      </c>
      <c r="E109" s="13">
        <v>1957</v>
      </c>
      <c r="F109" s="13">
        <v>2063</v>
      </c>
      <c r="G109" s="13">
        <v>2093</v>
      </c>
      <c r="H109" s="23">
        <v>11629</v>
      </c>
      <c r="I109" s="13">
        <f t="shared" si="10"/>
        <v>307</v>
      </c>
      <c r="J109" s="29">
        <f t="shared" si="12"/>
        <v>1.1718924972004479</v>
      </c>
    </row>
    <row r="110" spans="1:11" x14ac:dyDescent="0.25">
      <c r="A110" s="28" t="s">
        <v>78</v>
      </c>
      <c r="B110" s="13">
        <v>2802</v>
      </c>
      <c r="C110" s="13">
        <v>2821</v>
      </c>
      <c r="D110" s="13">
        <v>2744</v>
      </c>
      <c r="E110" s="13">
        <v>2795</v>
      </c>
      <c r="F110" s="13">
        <v>2928</v>
      </c>
      <c r="G110" s="13">
        <v>2955</v>
      </c>
      <c r="H110" s="23">
        <v>17045</v>
      </c>
      <c r="I110" s="13">
        <f t="shared" si="10"/>
        <v>153</v>
      </c>
      <c r="J110" s="29">
        <f t="shared" si="12"/>
        <v>1.0546038543897216</v>
      </c>
    </row>
    <row r="111" spans="1:11" x14ac:dyDescent="0.25">
      <c r="A111" s="28" t="s">
        <v>86</v>
      </c>
      <c r="B111" s="13">
        <v>2940</v>
      </c>
      <c r="C111" s="13">
        <v>3147</v>
      </c>
      <c r="D111" s="13">
        <v>3132</v>
      </c>
      <c r="E111" s="13">
        <v>3350</v>
      </c>
      <c r="F111" s="13">
        <v>3693</v>
      </c>
      <c r="G111" s="13">
        <v>3779</v>
      </c>
      <c r="H111" s="23">
        <v>20041</v>
      </c>
      <c r="I111" s="13">
        <f t="shared" si="10"/>
        <v>839</v>
      </c>
      <c r="J111" s="29">
        <f t="shared" si="12"/>
        <v>1.2853741496598639</v>
      </c>
      <c r="K111" s="13">
        <f>I111</f>
        <v>839</v>
      </c>
    </row>
    <row r="112" spans="1:11" x14ac:dyDescent="0.25">
      <c r="A112" s="16">
        <v>8</v>
      </c>
      <c r="B112" s="13">
        <v>15517</v>
      </c>
      <c r="C112" s="13">
        <v>15760</v>
      </c>
      <c r="D112" s="13">
        <v>16046</v>
      </c>
      <c r="E112" s="13">
        <v>16489</v>
      </c>
      <c r="F112" s="13">
        <v>16959</v>
      </c>
      <c r="G112" s="13">
        <v>17176</v>
      </c>
      <c r="H112" s="23">
        <v>97947</v>
      </c>
      <c r="I112" s="13">
        <f>SUM(I113:I117)</f>
        <v>1659</v>
      </c>
      <c r="J112" s="29"/>
      <c r="K112" s="13">
        <f>SUM(K113:K117)</f>
        <v>1022</v>
      </c>
    </row>
    <row r="113" spans="1:11" x14ac:dyDescent="0.25">
      <c r="A113" s="28" t="s">
        <v>62</v>
      </c>
      <c r="B113" s="13">
        <v>4595</v>
      </c>
      <c r="C113" s="13">
        <v>4670</v>
      </c>
      <c r="D113" s="13">
        <v>4694</v>
      </c>
      <c r="E113" s="13">
        <v>4840</v>
      </c>
      <c r="F113" s="13">
        <v>4971</v>
      </c>
      <c r="G113" s="13">
        <v>4955</v>
      </c>
      <c r="H113" s="23">
        <v>28725</v>
      </c>
      <c r="I113" s="13">
        <f t="shared" si="10"/>
        <v>360</v>
      </c>
      <c r="J113" s="29">
        <f t="shared" si="12"/>
        <v>1.0783460282916213</v>
      </c>
    </row>
    <row r="114" spans="1:11" x14ac:dyDescent="0.25">
      <c r="A114" s="28" t="s">
        <v>58</v>
      </c>
      <c r="B114" s="13"/>
      <c r="C114" s="13"/>
      <c r="D114" s="13"/>
      <c r="E114" s="13"/>
      <c r="F114" s="13"/>
      <c r="G114" s="13"/>
      <c r="H114" s="23"/>
      <c r="I114" s="13">
        <f t="shared" si="10"/>
        <v>0</v>
      </c>
      <c r="J114" s="29"/>
    </row>
    <row r="115" spans="1:11" x14ac:dyDescent="0.25">
      <c r="A115" s="28" t="s">
        <v>64</v>
      </c>
      <c r="B115" s="13">
        <v>4481</v>
      </c>
      <c r="C115" s="13">
        <v>4640</v>
      </c>
      <c r="D115" s="13">
        <v>4798</v>
      </c>
      <c r="E115" s="13">
        <v>5081</v>
      </c>
      <c r="F115" s="13">
        <v>5289</v>
      </c>
      <c r="G115" s="13">
        <v>5503</v>
      </c>
      <c r="H115" s="23">
        <v>29792</v>
      </c>
      <c r="I115" s="13">
        <f t="shared" si="10"/>
        <v>1022</v>
      </c>
      <c r="J115" s="29">
        <f t="shared" si="12"/>
        <v>1.2280740906047758</v>
      </c>
      <c r="K115" s="13">
        <f>I115</f>
        <v>1022</v>
      </c>
    </row>
    <row r="116" spans="1:11" x14ac:dyDescent="0.25">
      <c r="A116" s="28" t="s">
        <v>56</v>
      </c>
      <c r="B116" s="13">
        <v>2976</v>
      </c>
      <c r="C116" s="13">
        <v>2981</v>
      </c>
      <c r="D116" s="13">
        <v>2991</v>
      </c>
      <c r="E116" s="13">
        <v>3000</v>
      </c>
      <c r="F116" s="13">
        <v>3036</v>
      </c>
      <c r="G116" s="13">
        <v>3046</v>
      </c>
      <c r="H116" s="23">
        <v>18030</v>
      </c>
      <c r="I116" s="13">
        <f t="shared" si="10"/>
        <v>70</v>
      </c>
      <c r="J116" s="29">
        <f t="shared" si="12"/>
        <v>1.023521505376344</v>
      </c>
    </row>
    <row r="117" spans="1:11" x14ac:dyDescent="0.25">
      <c r="A117" s="28" t="s">
        <v>60</v>
      </c>
      <c r="B117" s="13">
        <v>3465</v>
      </c>
      <c r="C117" s="13">
        <v>3469</v>
      </c>
      <c r="D117" s="13">
        <v>3563</v>
      </c>
      <c r="E117" s="13">
        <v>3568</v>
      </c>
      <c r="F117" s="13">
        <v>3663</v>
      </c>
      <c r="G117" s="13">
        <v>3672</v>
      </c>
      <c r="H117" s="23">
        <v>21400</v>
      </c>
      <c r="I117" s="13">
        <f t="shared" ref="I117:I134" si="13">G117-B117</f>
        <v>207</v>
      </c>
      <c r="J117" s="29">
        <f t="shared" si="12"/>
        <v>1.0597402597402596</v>
      </c>
    </row>
    <row r="118" spans="1:11" x14ac:dyDescent="0.25">
      <c r="A118" s="16">
        <v>9</v>
      </c>
      <c r="B118" s="13">
        <v>30017</v>
      </c>
      <c r="C118" s="13">
        <v>30405</v>
      </c>
      <c r="D118" s="13">
        <v>30388</v>
      </c>
      <c r="E118" s="13">
        <v>30826</v>
      </c>
      <c r="F118" s="13">
        <v>31550</v>
      </c>
      <c r="G118" s="13">
        <v>31960</v>
      </c>
      <c r="H118" s="23">
        <v>185146</v>
      </c>
      <c r="I118" s="13">
        <f>SUM(I119:I133)</f>
        <v>1943</v>
      </c>
      <c r="J118" s="29"/>
      <c r="K118" s="13">
        <f>SUM(K119:K133)</f>
        <v>644</v>
      </c>
    </row>
    <row r="119" spans="1:11" x14ac:dyDescent="0.25">
      <c r="A119" s="28" t="s">
        <v>44</v>
      </c>
      <c r="B119" s="13"/>
      <c r="C119" s="13"/>
      <c r="D119" s="13"/>
      <c r="E119" s="13"/>
      <c r="F119" s="13"/>
      <c r="G119" s="13"/>
      <c r="H119" s="23"/>
      <c r="I119" s="13">
        <f t="shared" si="13"/>
        <v>0</v>
      </c>
      <c r="J119" s="29"/>
    </row>
    <row r="120" spans="1:11" x14ac:dyDescent="0.25">
      <c r="A120" s="28" t="s">
        <v>52</v>
      </c>
      <c r="B120" s="13">
        <v>1852</v>
      </c>
      <c r="C120" s="13">
        <v>2182</v>
      </c>
      <c r="D120" s="13">
        <v>2096</v>
      </c>
      <c r="E120" s="13">
        <v>2091</v>
      </c>
      <c r="F120" s="13">
        <v>2173</v>
      </c>
      <c r="G120" s="13">
        <v>2171</v>
      </c>
      <c r="H120" s="23">
        <v>12565</v>
      </c>
      <c r="I120" s="13">
        <f t="shared" si="13"/>
        <v>319</v>
      </c>
      <c r="J120" s="29">
        <f t="shared" si="12"/>
        <v>1.1722462203023758</v>
      </c>
      <c r="K120" s="13">
        <f>I120</f>
        <v>319</v>
      </c>
    </row>
    <row r="121" spans="1:11" x14ac:dyDescent="0.25">
      <c r="A121" s="28" t="s">
        <v>40</v>
      </c>
      <c r="B121" s="13">
        <v>5597</v>
      </c>
      <c r="C121" s="13">
        <v>5630</v>
      </c>
      <c r="D121" s="13">
        <v>5644</v>
      </c>
      <c r="E121" s="13">
        <v>5656</v>
      </c>
      <c r="F121" s="13">
        <v>5742</v>
      </c>
      <c r="G121" s="13">
        <v>5792</v>
      </c>
      <c r="H121" s="23">
        <v>34061</v>
      </c>
      <c r="I121" s="13">
        <f t="shared" si="13"/>
        <v>195</v>
      </c>
      <c r="J121" s="29">
        <f t="shared" ref="J121:J133" si="14">G121/B121</f>
        <v>1.0348400929069144</v>
      </c>
    </row>
    <row r="122" spans="1:11" x14ac:dyDescent="0.25">
      <c r="A122" s="28" t="s">
        <v>42</v>
      </c>
      <c r="B122" s="13">
        <v>6474</v>
      </c>
      <c r="C122" s="13">
        <v>6480</v>
      </c>
      <c r="D122" s="13">
        <v>6420</v>
      </c>
      <c r="E122" s="13">
        <v>6420</v>
      </c>
      <c r="F122" s="13">
        <v>6497</v>
      </c>
      <c r="G122" s="13">
        <v>6520</v>
      </c>
      <c r="H122" s="23">
        <v>38811</v>
      </c>
      <c r="I122" s="13">
        <f t="shared" si="13"/>
        <v>46</v>
      </c>
      <c r="J122" s="29">
        <f t="shared" si="14"/>
        <v>1.007105344454742</v>
      </c>
    </row>
    <row r="123" spans="1:11" x14ac:dyDescent="0.25">
      <c r="A123" s="28" t="s">
        <v>32</v>
      </c>
      <c r="B123" s="13">
        <v>964</v>
      </c>
      <c r="C123" s="13">
        <v>965</v>
      </c>
      <c r="D123" s="13">
        <v>965</v>
      </c>
      <c r="E123" s="13">
        <v>962</v>
      </c>
      <c r="F123" s="13">
        <v>998</v>
      </c>
      <c r="G123" s="13">
        <v>1159</v>
      </c>
      <c r="H123" s="23">
        <v>6013</v>
      </c>
      <c r="I123" s="13">
        <f t="shared" si="13"/>
        <v>195</v>
      </c>
      <c r="J123" s="29">
        <f t="shared" si="14"/>
        <v>1.2022821576763485</v>
      </c>
    </row>
    <row r="124" spans="1:11" x14ac:dyDescent="0.25">
      <c r="A124" s="28" t="s">
        <v>36</v>
      </c>
      <c r="B124" s="13">
        <v>1453</v>
      </c>
      <c r="C124" s="13">
        <v>1463</v>
      </c>
      <c r="D124" s="13">
        <v>1484</v>
      </c>
      <c r="E124" s="13">
        <v>1567</v>
      </c>
      <c r="F124" s="13">
        <v>1610</v>
      </c>
      <c r="G124" s="13">
        <v>1605</v>
      </c>
      <c r="H124" s="23">
        <v>9182</v>
      </c>
      <c r="I124" s="13">
        <f t="shared" si="13"/>
        <v>152</v>
      </c>
      <c r="J124" s="29">
        <f t="shared" si="14"/>
        <v>1.1046111493461803</v>
      </c>
    </row>
    <row r="125" spans="1:11" x14ac:dyDescent="0.25">
      <c r="A125" s="28" t="s">
        <v>28</v>
      </c>
      <c r="B125" s="13">
        <v>1877</v>
      </c>
      <c r="C125" s="13">
        <v>1849</v>
      </c>
      <c r="D125" s="13">
        <v>1815</v>
      </c>
      <c r="E125" s="13">
        <v>1876</v>
      </c>
      <c r="F125" s="13">
        <v>1942</v>
      </c>
      <c r="G125" s="13">
        <v>1943</v>
      </c>
      <c r="H125" s="23">
        <v>11302</v>
      </c>
      <c r="I125" s="13">
        <f t="shared" si="13"/>
        <v>66</v>
      </c>
      <c r="J125" s="29">
        <f t="shared" si="14"/>
        <v>1.0351624933404369</v>
      </c>
    </row>
    <row r="126" spans="1:11" x14ac:dyDescent="0.25">
      <c r="A126" s="28" t="s">
        <v>30</v>
      </c>
      <c r="B126" s="13">
        <v>1343</v>
      </c>
      <c r="C126" s="13">
        <v>1342</v>
      </c>
      <c r="D126" s="13">
        <v>1355</v>
      </c>
      <c r="E126" s="13">
        <v>1443</v>
      </c>
      <c r="F126" s="13">
        <v>1464</v>
      </c>
      <c r="G126" s="13">
        <v>1506</v>
      </c>
      <c r="H126" s="23">
        <v>8453</v>
      </c>
      <c r="I126" s="13">
        <f t="shared" si="13"/>
        <v>163</v>
      </c>
      <c r="J126" s="29">
        <f t="shared" si="14"/>
        <v>1.1213700670141473</v>
      </c>
    </row>
    <row r="127" spans="1:11" x14ac:dyDescent="0.25">
      <c r="A127" s="28" t="s">
        <v>24</v>
      </c>
      <c r="B127" s="13">
        <v>2175</v>
      </c>
      <c r="C127" s="13">
        <v>2206</v>
      </c>
      <c r="D127" s="13">
        <v>2238</v>
      </c>
      <c r="E127" s="13">
        <v>2233</v>
      </c>
      <c r="F127" s="13">
        <v>2341</v>
      </c>
      <c r="G127" s="13">
        <v>2340</v>
      </c>
      <c r="H127" s="23">
        <v>13533</v>
      </c>
      <c r="I127" s="13">
        <f t="shared" si="13"/>
        <v>165</v>
      </c>
      <c r="J127" s="29">
        <f t="shared" si="14"/>
        <v>1.0758620689655172</v>
      </c>
    </row>
    <row r="128" spans="1:11" x14ac:dyDescent="0.25">
      <c r="A128" s="28" t="s">
        <v>54</v>
      </c>
      <c r="B128" s="13">
        <v>3044</v>
      </c>
      <c r="C128" s="13">
        <v>3043</v>
      </c>
      <c r="D128" s="13">
        <v>2994</v>
      </c>
      <c r="E128" s="13">
        <v>3112</v>
      </c>
      <c r="F128" s="13">
        <v>3243</v>
      </c>
      <c r="G128" s="13">
        <v>3369</v>
      </c>
      <c r="H128" s="23">
        <v>18805</v>
      </c>
      <c r="I128" s="13">
        <f t="shared" si="13"/>
        <v>325</v>
      </c>
      <c r="J128" s="29">
        <f t="shared" si="14"/>
        <v>1.1067674113009198</v>
      </c>
      <c r="K128" s="13">
        <f>I128</f>
        <v>325</v>
      </c>
    </row>
    <row r="129" spans="1:12" x14ac:dyDescent="0.25">
      <c r="A129" s="28" t="s">
        <v>22</v>
      </c>
      <c r="B129" s="13">
        <v>1640</v>
      </c>
      <c r="C129" s="13">
        <v>1640</v>
      </c>
      <c r="D129" s="13">
        <v>1757</v>
      </c>
      <c r="E129" s="13">
        <v>1761</v>
      </c>
      <c r="F129" s="13">
        <v>1760</v>
      </c>
      <c r="G129" s="13">
        <v>1760</v>
      </c>
      <c r="H129" s="23">
        <v>10318</v>
      </c>
      <c r="I129" s="13">
        <f t="shared" si="13"/>
        <v>120</v>
      </c>
      <c r="J129" s="29">
        <f t="shared" si="14"/>
        <v>1.0731707317073171</v>
      </c>
    </row>
    <row r="130" spans="1:12" x14ac:dyDescent="0.25">
      <c r="A130" s="28" t="s">
        <v>38</v>
      </c>
      <c r="B130" s="13">
        <v>795</v>
      </c>
      <c r="C130" s="13">
        <v>800</v>
      </c>
      <c r="D130" s="13">
        <v>810</v>
      </c>
      <c r="E130" s="13">
        <v>892</v>
      </c>
      <c r="F130" s="13">
        <v>963</v>
      </c>
      <c r="G130" s="13">
        <v>977</v>
      </c>
      <c r="H130" s="23">
        <v>5237</v>
      </c>
      <c r="I130" s="13">
        <f t="shared" si="13"/>
        <v>182</v>
      </c>
      <c r="J130" s="29">
        <f t="shared" si="14"/>
        <v>1.2289308176100628</v>
      </c>
    </row>
    <row r="131" spans="1:12" x14ac:dyDescent="0.25">
      <c r="A131" s="28" t="s">
        <v>34</v>
      </c>
      <c r="B131" s="13"/>
      <c r="C131" s="13"/>
      <c r="D131" s="13"/>
      <c r="E131" s="13"/>
      <c r="F131" s="13"/>
      <c r="G131" s="13"/>
      <c r="H131" s="23"/>
      <c r="I131" s="13">
        <f t="shared" si="13"/>
        <v>0</v>
      </c>
      <c r="J131" s="29"/>
    </row>
    <row r="132" spans="1:12" x14ac:dyDescent="0.25">
      <c r="A132" s="28" t="s">
        <v>46</v>
      </c>
      <c r="B132" s="13">
        <v>910</v>
      </c>
      <c r="C132" s="13">
        <v>910</v>
      </c>
      <c r="D132" s="13">
        <v>910</v>
      </c>
      <c r="E132" s="13">
        <v>910</v>
      </c>
      <c r="F132" s="13">
        <v>910</v>
      </c>
      <c r="G132" s="13">
        <v>908</v>
      </c>
      <c r="H132" s="23">
        <v>5458</v>
      </c>
      <c r="I132" s="13">
        <f t="shared" si="13"/>
        <v>-2</v>
      </c>
      <c r="J132" s="29">
        <f t="shared" si="14"/>
        <v>0.99780219780219781</v>
      </c>
    </row>
    <row r="133" spans="1:12" x14ac:dyDescent="0.25">
      <c r="A133" s="28" t="s">
        <v>50</v>
      </c>
      <c r="B133" s="13">
        <v>1893</v>
      </c>
      <c r="C133" s="13">
        <v>1895</v>
      </c>
      <c r="D133" s="13">
        <v>1900</v>
      </c>
      <c r="E133" s="13">
        <v>1903</v>
      </c>
      <c r="F133" s="13">
        <v>1907</v>
      </c>
      <c r="G133" s="13">
        <v>1910</v>
      </c>
      <c r="H133" s="23">
        <v>11408</v>
      </c>
      <c r="I133" s="13">
        <f t="shared" si="13"/>
        <v>17</v>
      </c>
      <c r="J133" s="29">
        <f t="shared" si="14"/>
        <v>1.0089804543053353</v>
      </c>
    </row>
    <row r="134" spans="1:12" x14ac:dyDescent="0.25">
      <c r="A134" s="16" t="s">
        <v>176</v>
      </c>
      <c r="B134" s="13">
        <v>188180</v>
      </c>
      <c r="C134" s="13">
        <v>190122</v>
      </c>
      <c r="D134" s="13">
        <v>190421</v>
      </c>
      <c r="E134" s="13">
        <v>192432.5</v>
      </c>
      <c r="F134" s="13">
        <v>196472</v>
      </c>
      <c r="G134" s="13">
        <v>198800</v>
      </c>
      <c r="H134" s="23">
        <v>1156427.5</v>
      </c>
      <c r="I134" s="13">
        <f t="shared" si="13"/>
        <v>10620</v>
      </c>
      <c r="K134">
        <f>SUM(K53:K133)</f>
        <v>9856</v>
      </c>
      <c r="L134" s="29">
        <f>K134/I134</f>
        <v>0.92806026365348404</v>
      </c>
    </row>
    <row r="135" spans="1:12" ht="15.75" thickBot="1" x14ac:dyDescent="0.3"/>
    <row r="136" spans="1:12" x14ac:dyDescent="0.25">
      <c r="B136" s="30">
        <v>190708</v>
      </c>
      <c r="C136" s="31">
        <v>191585</v>
      </c>
      <c r="D136" s="31">
        <v>193078</v>
      </c>
      <c r="E136" s="31">
        <v>189174</v>
      </c>
      <c r="F136" s="31">
        <v>197152</v>
      </c>
      <c r="G136" s="30">
        <v>199839</v>
      </c>
      <c r="H136" s="13">
        <f>G136-C136</f>
        <v>8254</v>
      </c>
    </row>
    <row r="137" spans="1:12" x14ac:dyDescent="0.25">
      <c r="C137" s="13">
        <f>C134-C136</f>
        <v>-1463</v>
      </c>
      <c r="D137" s="13">
        <f t="shared" ref="D137:G137" si="15">D134-D136</f>
        <v>-2657</v>
      </c>
      <c r="E137" s="13">
        <f t="shared" si="15"/>
        <v>3258.5</v>
      </c>
      <c r="F137" s="13">
        <f t="shared" si="15"/>
        <v>-680</v>
      </c>
      <c r="G137" s="13">
        <f t="shared" si="15"/>
        <v>-1039</v>
      </c>
    </row>
    <row r="139" spans="1:12" ht="15.75" thickBot="1" x14ac:dyDescent="0.3">
      <c r="B139">
        <v>2004</v>
      </c>
      <c r="C139">
        <v>2005</v>
      </c>
      <c r="D139">
        <v>2006</v>
      </c>
      <c r="E139">
        <v>2007</v>
      </c>
      <c r="F139">
        <v>2008</v>
      </c>
      <c r="G139">
        <v>2009</v>
      </c>
    </row>
    <row r="140" spans="1:12" x14ac:dyDescent="0.25">
      <c r="B140" s="30">
        <v>176867</v>
      </c>
      <c r="C140" s="30">
        <v>178635</v>
      </c>
      <c r="D140" s="30">
        <v>180579</v>
      </c>
      <c r="E140" s="30">
        <v>182914</v>
      </c>
      <c r="F140" s="30">
        <v>184826</v>
      </c>
      <c r="G140" s="30">
        <v>188294</v>
      </c>
      <c r="H140" s="13">
        <f>G140-B140</f>
        <v>11427</v>
      </c>
    </row>
    <row r="141" spans="1:12" x14ac:dyDescent="0.25">
      <c r="H141" s="13">
        <f>G136-B140</f>
        <v>22972</v>
      </c>
    </row>
  </sheetData>
  <conditionalFormatting sqref="B12:J12">
    <cfRule type="dataBar" priority="3">
      <dataBar>
        <cfvo type="min"/>
        <cfvo type="max"/>
        <color rgb="FF638EC6"/>
      </dataBar>
      <extLst>
        <ext xmlns:x14="http://schemas.microsoft.com/office/spreadsheetml/2009/9/main" uri="{B025F937-C7B1-47D3-B67F-A62EFF666E3E}">
          <x14:id>{C6739D15-DEC9-46D1-A04B-B2D6869FDF9A}</x14:id>
        </ext>
      </extLst>
    </cfRule>
  </conditionalFormatting>
  <conditionalFormatting sqref="I53:I65 I67:I82 I84:I86 I95:I97 I99:I100 I88:I93 I102:I111 I113:I117 I119:I133">
    <cfRule type="dataBar" priority="2">
      <dataBar>
        <cfvo type="min"/>
        <cfvo type="max"/>
        <color rgb="FF638EC6"/>
      </dataBar>
      <extLst>
        <ext xmlns:x14="http://schemas.microsoft.com/office/spreadsheetml/2009/9/main" uri="{B025F937-C7B1-47D3-B67F-A62EFF666E3E}">
          <x14:id>{633656FE-BDBC-4597-841E-488DE0000DFC}</x14:id>
        </ext>
      </extLst>
    </cfRule>
  </conditionalFormatting>
  <conditionalFormatting sqref="I134">
    <cfRule type="dataBar" priority="1">
      <dataBar>
        <cfvo type="min"/>
        <cfvo type="max"/>
        <color rgb="FF638EC6"/>
      </dataBar>
      <extLst>
        <ext xmlns:x14="http://schemas.microsoft.com/office/spreadsheetml/2009/9/main" uri="{B025F937-C7B1-47D3-B67F-A62EFF666E3E}">
          <x14:id>{75BF4940-AD74-4E47-859E-95920CCBD9D6}</x14:id>
        </ext>
      </extLst>
    </cfRule>
  </conditionalFormatting>
  <pageMargins left="0.7" right="0.7" top="0.75" bottom="0.75" header="0.3" footer="0.3"/>
  <drawing r:id="rId4"/>
  <extLst>
    <ext xmlns:x14="http://schemas.microsoft.com/office/spreadsheetml/2009/9/main" uri="{78C0D931-6437-407d-A8EE-F0AAD7539E65}">
      <x14:conditionalFormattings>
        <x14:conditionalFormatting xmlns:xm="http://schemas.microsoft.com/office/excel/2006/main">
          <x14:cfRule type="dataBar" id="{C6739D15-DEC9-46D1-A04B-B2D6869FDF9A}">
            <x14:dataBar minLength="0" maxLength="100" border="1" negativeBarBorderColorSameAsPositive="0">
              <x14:cfvo type="autoMin"/>
              <x14:cfvo type="autoMax"/>
              <x14:borderColor rgb="FF638EC6"/>
              <x14:negativeFillColor rgb="FFFF0000"/>
              <x14:negativeBorderColor rgb="FFFF0000"/>
              <x14:axisColor rgb="FF000000"/>
            </x14:dataBar>
          </x14:cfRule>
          <xm:sqref>B12:J12</xm:sqref>
        </x14:conditionalFormatting>
        <x14:conditionalFormatting xmlns:xm="http://schemas.microsoft.com/office/excel/2006/main">
          <x14:cfRule type="dataBar" id="{633656FE-BDBC-4597-841E-488DE0000DFC}">
            <x14:dataBar minLength="0" maxLength="100" border="1" negativeBarBorderColorSameAsPositive="0">
              <x14:cfvo type="autoMin"/>
              <x14:cfvo type="autoMax"/>
              <x14:borderColor rgb="FF638EC6"/>
              <x14:negativeFillColor rgb="FFFF0000"/>
              <x14:negativeBorderColor rgb="FFFF0000"/>
              <x14:axisColor rgb="FF000000"/>
            </x14:dataBar>
          </x14:cfRule>
          <xm:sqref>I53:I65 I67:I82 I84:I86 I95:I97 I99:I100 I88:I93 I102:I111 I113:I117 I119:I133</xm:sqref>
        </x14:conditionalFormatting>
        <x14:conditionalFormatting xmlns:xm="http://schemas.microsoft.com/office/excel/2006/main">
          <x14:cfRule type="dataBar" id="{75BF4940-AD74-4E47-859E-95920CCBD9D6}">
            <x14:dataBar minLength="0" maxLength="100" border="1" negativeBarBorderColorSameAsPositive="0">
              <x14:cfvo type="autoMin"/>
              <x14:cfvo type="autoMax"/>
              <x14:borderColor rgb="FF638EC6"/>
              <x14:negativeFillColor rgb="FFFF0000"/>
              <x14:negativeBorderColor rgb="FFFF0000"/>
              <x14:axisColor rgb="FF000000"/>
            </x14:dataBar>
          </x14:cfRule>
          <xm:sqref>I134</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Charts</vt:lpstr>
      </vt:variant>
      <vt:variant>
        <vt:i4>3</vt:i4>
      </vt:variant>
    </vt:vector>
  </HeadingPairs>
  <TitlesOfParts>
    <vt:vector size="6" baseType="lpstr">
      <vt:lpstr>הגדרות</vt:lpstr>
      <vt:lpstr>Dwelling Pivot 2010-2015.csv</vt:lpstr>
      <vt:lpstr>Sheet2</vt:lpstr>
      <vt:lpstr>גידול רובעים</vt:lpstr>
      <vt:lpstr>יחידות דיור לפי רובעים</vt:lpstr>
      <vt:lpstr>Chart1</vt:lpstr>
    </vt:vector>
  </TitlesOfParts>
  <Company>Tel Aviv Municipality</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אלה משיח - מנתחת מערכות</dc:creator>
  <cp:lastModifiedBy>Sharvit, Yogev</cp:lastModifiedBy>
  <dcterms:created xsi:type="dcterms:W3CDTF">2017-05-16T07:31:09Z</dcterms:created>
  <dcterms:modified xsi:type="dcterms:W3CDTF">2017-11-28T22:26:09Z</dcterms:modified>
</cp:coreProperties>
</file>